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8130" activeTab="0"/>
  </bookViews>
  <sheets>
    <sheet name="приложение № 4" sheetId="1" r:id="rId1"/>
    <sheet name="приложение № 3" sheetId="2" r:id="rId2"/>
    <sheet name="приложение № 2" sheetId="3" r:id="rId3"/>
  </sheets>
  <definedNames>
    <definedName name="_xlnm.Print_Area" localSheetId="2">'приложение № 2'!$A$1:$G$119</definedName>
    <definedName name="_xlnm.Print_Area" localSheetId="1">'приложение № 3'!$A$1:$F$119</definedName>
    <definedName name="_xlnm.Print_Area" localSheetId="0">'приложение № 4'!$A$1:$G$100</definedName>
  </definedNames>
  <calcPr fullCalcOnLoad="1"/>
</workbook>
</file>

<file path=xl/sharedStrings.xml><?xml version="1.0" encoding="utf-8"?>
<sst xmlns="http://schemas.openxmlformats.org/spreadsheetml/2006/main" count="1767" uniqueCount="201">
  <si>
    <t>Совета народных депутатов</t>
  </si>
  <si>
    <t xml:space="preserve"> </t>
  </si>
  <si>
    <t>Наименование показателя</t>
  </si>
  <si>
    <t>1</t>
  </si>
  <si>
    <t>2</t>
  </si>
  <si>
    <t>3</t>
  </si>
  <si>
    <t>4</t>
  </si>
  <si>
    <t>5</t>
  </si>
  <si>
    <t>6</t>
  </si>
  <si>
    <t>00</t>
  </si>
  <si>
    <t>000</t>
  </si>
  <si>
    <t>Общегосударственные вопросы</t>
  </si>
  <si>
    <t>01</t>
  </si>
  <si>
    <t>02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</si>
  <si>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</si>
  <si>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04</t>
  </si>
  <si>
    <t>11</t>
  </si>
  <si>
    <t>Национальная оборона</t>
  </si>
  <si>
    <t>Мобилизационная  и вневойсковая подготовка</t>
  </si>
  <si>
    <t>03</t>
  </si>
  <si>
    <t>Национальная безопасность и правоохранительная деятельность</t>
  </si>
  <si>
    <t>09</t>
  </si>
  <si>
    <t>Жилищно-коммунальное хозяйство</t>
  </si>
  <si>
    <t>05</t>
  </si>
  <si>
    <t>Жилищное хозяйство</t>
  </si>
  <si>
    <t>Благоустройство</t>
  </si>
  <si>
    <t>08</t>
  </si>
  <si>
    <t xml:space="preserve">Культура </t>
  </si>
  <si>
    <t>Физическая культура и спорт</t>
  </si>
  <si>
    <t>Массовый спорт</t>
  </si>
  <si>
    <t>Социальная политика</t>
  </si>
  <si>
    <t>10</t>
  </si>
  <si>
    <t>Пенсионное обеспечение</t>
  </si>
  <si>
    <t>Всего расходов</t>
  </si>
  <si>
    <t>Национальна экономика</t>
  </si>
  <si>
    <t>Дорожное хозяйство (дорожные фонды)</t>
  </si>
  <si>
    <t>100</t>
  </si>
  <si>
    <t>120</t>
  </si>
  <si>
    <t>200</t>
  </si>
  <si>
    <t>Иные бюджетные ассигнования</t>
  </si>
  <si>
    <t>800</t>
  </si>
  <si>
    <t xml:space="preserve">04 </t>
  </si>
  <si>
    <t xml:space="preserve">Культура и кинематография </t>
  </si>
  <si>
    <t>300</t>
  </si>
  <si>
    <t>Социальное обеспечение и иные выплаты населению</t>
  </si>
  <si>
    <t>13</t>
  </si>
  <si>
    <t>Другие общегосударственные вопросы</t>
  </si>
  <si>
    <t>7</t>
  </si>
  <si>
    <t>06</t>
  </si>
  <si>
    <t>500</t>
  </si>
  <si>
    <t>540</t>
  </si>
  <si>
    <t>Межбюджетные трансферты</t>
  </si>
  <si>
    <t>Иные межбюджетные трансферты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</si>
  <si>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</si>
  <si>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</si>
  <si>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</si>
  <si>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 xml:space="preserve">Обеспечение деятельности финансовых, налоговых и таможенных органов и органов финансового (финансово-бюджетного) надзора 
</t>
  </si>
  <si>
    <t>850</t>
  </si>
  <si>
    <t>Уплата налогов, сборов и иных платежей</t>
  </si>
  <si>
    <t>310</t>
  </si>
  <si>
    <t>Публичные нормативные социальные выплаты гражданам</t>
  </si>
  <si>
    <t>870</t>
  </si>
  <si>
    <t>00 0 00 00000</t>
  </si>
  <si>
    <t>Руководство и управление в сфере установленных функций органов местного самоуправления</t>
  </si>
  <si>
    <t>240</t>
  </si>
  <si>
    <t>Иные закупки товаров, работ и услуг для обеспечения государственных (муниципальных) нужд</t>
  </si>
  <si>
    <t>Членские взносы некоммерческим организациям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</si>
  <si>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внешнего муниципального финансового контроля</t>
  </si>
  <si>
    <t>Резервный фонд местной администрации</t>
  </si>
  <si>
    <t>Организация и проведение праздничных мероприятий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</si>
  <si>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сфере торгов</t>
  </si>
  <si>
    <t>Мероприятия в сфере пожарной безопасности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</si>
  <si>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обеспечения проживающих в поселении и нуждающихся в жилых помещениях малоимущих граждан жилыми помещениями, организация содержания муниципального жилищного фонда</t>
  </si>
  <si>
    <t>Организация и обеспечение освещения улиц</t>
  </si>
  <si>
    <t>Озеленение территории</t>
  </si>
  <si>
    <t>Организация и содержание мест захоронения (кладбищ)</t>
  </si>
  <si>
    <t xml:space="preserve"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       </t>
  </si>
  <si>
    <t>Мероприятия по развитию физической культуры и спорта</t>
  </si>
  <si>
    <t>Резервные средства</t>
  </si>
  <si>
    <t>ГРБС</t>
  </si>
  <si>
    <t>Рз</t>
  </si>
  <si>
    <t>Пр</t>
  </si>
  <si>
    <t>ЦСР</t>
  </si>
  <si>
    <t>ВР</t>
  </si>
  <si>
    <t>70 0 00 84200</t>
  </si>
  <si>
    <t>Выплата муниципальных пенсий (доплата к муниципальным пенсиям)</t>
  </si>
  <si>
    <t>Обеспечение пожарной безопасности</t>
  </si>
  <si>
    <t xml:space="preserve"> 70 0 00 83760</t>
  </si>
  <si>
    <t>Осуществление отдельных государственных полномочий сельскими поселениями по первичному воинскому учету на территориях, где отсутствуют военные комиссариаты</t>
  </si>
  <si>
    <t>Другие вопросы в области культуры, кинематографии</t>
  </si>
  <si>
    <t>12</t>
  </si>
  <si>
    <t>Другие вопросы в области национальной экономики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</si>
  <si>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</si>
  <si>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МП</t>
  </si>
  <si>
    <t>ППМП</t>
  </si>
  <si>
    <t>0</t>
  </si>
  <si>
    <t>НР</t>
  </si>
  <si>
    <t>ОМ</t>
  </si>
  <si>
    <t>80040</t>
  </si>
  <si>
    <t>81410</t>
  </si>
  <si>
    <t>80900</t>
  </si>
  <si>
    <t>84210</t>
  </si>
  <si>
    <t>07</t>
  </si>
  <si>
    <t>51180</t>
  </si>
  <si>
    <t>Непрограммная деятельность</t>
  </si>
  <si>
    <t>70</t>
  </si>
  <si>
    <t>ИТОГО:</t>
  </si>
  <si>
    <t>81140</t>
  </si>
  <si>
    <t>82450</t>
  </si>
  <si>
    <t>80020</t>
  </si>
  <si>
    <t>83730</t>
  </si>
  <si>
    <t>S6170</t>
  </si>
  <si>
    <t>81690</t>
  </si>
  <si>
    <t>81700</t>
  </si>
  <si>
    <t>81710</t>
  </si>
  <si>
    <t>81730</t>
  </si>
  <si>
    <t>84260</t>
  </si>
  <si>
    <t>82530</t>
  </si>
  <si>
    <t>82300</t>
  </si>
  <si>
    <t>83030</t>
  </si>
  <si>
    <t>83760</t>
  </si>
  <si>
    <t>84200</t>
  </si>
  <si>
    <t>Обеспечение сохранности автомобильных дорог местного значения и условий безопасности движения по ним (областной бюджет, местный бюджет )</t>
  </si>
  <si>
    <t>Приложение № 2</t>
  </si>
  <si>
    <t>Приложение № 3</t>
  </si>
  <si>
    <t>Приложение № 4</t>
  </si>
  <si>
    <t>Мероприятия по землеустройству и землепользованию</t>
  </si>
  <si>
    <t>80910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</si>
  <si>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дорожного хозяйства</t>
  </si>
  <si>
    <t>Мероприятия по благоустройству</t>
  </si>
  <si>
    <t>Оценка имущества, признание прав и регулирование отношений муниципальной собственности</t>
  </si>
  <si>
    <t>Кассовое исполнение</t>
  </si>
  <si>
    <t>руб.</t>
  </si>
  <si>
    <t>к решению Свенского сельского</t>
  </si>
  <si>
    <t xml:space="preserve"> Иные бюджетные ассигнования</t>
  </si>
  <si>
    <t xml:space="preserve"> Уплата налогов, сборов и иных платежей</t>
  </si>
  <si>
    <t>80100</t>
  </si>
  <si>
    <t xml:space="preserve"> Развитие информационного общества и формирование электронного правительства</t>
  </si>
  <si>
    <t xml:space="preserve">  Закупка товаров, работ и услуг для обеспечения государственных (муниципальных) нужд</t>
  </si>
  <si>
    <t xml:space="preserve"> Иные закупки товаров, работ и услуг для обеспечения государственных (муниципальных) нужд</t>
  </si>
  <si>
    <t xml:space="preserve"> Оценка имущества, признание прав и регулирование отношений муниципальной собственности</t>
  </si>
  <si>
    <t xml:space="preserve"> Мероприятия по землеустройству и землепользованию</t>
  </si>
  <si>
    <t>Информационное обеспечение деятельности органов местного самоуправления</t>
  </si>
  <si>
    <t xml:space="preserve"> Закупка товаров, работ и услуг для обеспечения государственных (муниципальных) нужд</t>
  </si>
  <si>
    <t>Организация деятельности Свенской сельской администрации</t>
  </si>
  <si>
    <t>Содержание автомобильных дорог и благоустройство территории Свенского сельского поселения Брянского муниципального района Брянской области</t>
  </si>
  <si>
    <t xml:space="preserve">  Иные закупки товаров, работ и услуг для обеспечения государственных (муниципальных) нужд</t>
  </si>
  <si>
    <t xml:space="preserve">  Уплата налогов, сборов и иных платежей</t>
  </si>
  <si>
    <t>Обеспечение сохранности автомобильных дорог местного значения и условий безопасности движения по ним (местный бюджет)</t>
  </si>
  <si>
    <t>Реализация программ (проектов) инициативного бюджетирования</t>
  </si>
  <si>
    <t>S5870</t>
  </si>
  <si>
    <t>Развитие культуры, физической культуры, спорта и организация праздничных мероприятий, на территории Свенского сельского поселения Брянского муниципального района Брянской области</t>
  </si>
  <si>
    <t xml:space="preserve"> Дворцы и дома культуры, клубы, выставочные залы</t>
  </si>
  <si>
    <t>80930</t>
  </si>
  <si>
    <t xml:space="preserve"> 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внешнего муниципального финансового контроля</t>
  </si>
  <si>
    <t xml:space="preserve"> Реализация переданных полномочий по решению отдельных вопросов местного значения поселений в соответствии с заключенными соглашениями в сфере торгов</t>
  </si>
  <si>
    <t xml:space="preserve"> Межбюджетные трансферты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</si>
  <si>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обеспечения проживающих в поселении и нуждающихся в жилых помещениях малоимущих граждан жилыми помещениями, организация содержания муниципального жилого фонда</t>
  </si>
  <si>
    <t>Свенская сельская администрация</t>
  </si>
  <si>
    <t xml:space="preserve"> Информационное обеспечение деятельности органов местного самоуправления</t>
  </si>
  <si>
    <t>Дворцы и дома культуры, клубы, выставочные залы</t>
  </si>
  <si>
    <t xml:space="preserve"> Социальное обеспечение населения</t>
  </si>
  <si>
    <t xml:space="preserve">00 0 00 00000 </t>
  </si>
  <si>
    <t xml:space="preserve"> Резервный фонд местной администрации</t>
  </si>
  <si>
    <t>70 0 00 83030</t>
  </si>
  <si>
    <t>Социальные выплаты гражданам, кроме публичных нормативных социальных выплат</t>
  </si>
  <si>
    <t>320</t>
  </si>
  <si>
    <t>70 0 00 84210</t>
  </si>
  <si>
    <t xml:space="preserve">Оценка имущества, признание прав и регулирование отношений муниципальной собственности </t>
  </si>
  <si>
    <t>Ведомственная структура расходов бюджета Свенского сельского поселения Брянского муниципального района Брянской области                                                                                                        за 2021 год</t>
  </si>
  <si>
    <t>214</t>
  </si>
  <si>
    <t xml:space="preserve">  Развитие информационного общества и формирование электронного правительства</t>
  </si>
  <si>
    <t xml:space="preserve">от 07.07.2022г. № 4-30-2     </t>
  </si>
  <si>
    <t xml:space="preserve">от 07.07.2022г. №4-30-2     </t>
  </si>
  <si>
    <t xml:space="preserve">от 07.07.2022г. № 4-30-2  </t>
  </si>
  <si>
    <t>03 4 02 82530</t>
  </si>
  <si>
    <t xml:space="preserve">Распределение расходов бюджета Свенского сельского поселения Брянского муниципального района Брянской области по целевым статьям (муниципальным программам и непрограммным направлениям деятельности), группам и подгруппам видов расходов за 2022 год                 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</si>
  <si>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за 2022 год</t>
  </si>
  <si>
    <t>83230</t>
  </si>
  <si>
    <t>44</t>
  </si>
  <si>
    <t>01 4 01 80040</t>
  </si>
  <si>
    <t>01 4 02 81410</t>
  </si>
  <si>
    <t>01 4 04 80100</t>
  </si>
  <si>
    <t>01 4 10 80020</t>
  </si>
  <si>
    <t>01 4 03 80900</t>
  </si>
  <si>
    <t>01 4 13 83230</t>
  </si>
  <si>
    <t>01 4 08 51180</t>
  </si>
  <si>
    <t xml:space="preserve"> 01 4 10 81140</t>
  </si>
  <si>
    <t xml:space="preserve"> 02 4 01 83730</t>
  </si>
  <si>
    <t>02 4 06 S6170</t>
  </si>
  <si>
    <t>01 4 05 80910</t>
  </si>
  <si>
    <t xml:space="preserve"> 02 4 02 81690</t>
  </si>
  <si>
    <t xml:space="preserve"> 02 4 03 81700</t>
  </si>
  <si>
    <t xml:space="preserve"> 02 4 04 81710</t>
  </si>
  <si>
    <t xml:space="preserve"> 02 4 05 81730</t>
  </si>
  <si>
    <t>02 4 07 S5870</t>
  </si>
  <si>
    <t xml:space="preserve"> 03 4 01 84260</t>
  </si>
  <si>
    <t>03 4 05 80930</t>
  </si>
  <si>
    <t xml:space="preserve"> 01 4 11 82450</t>
  </si>
  <si>
    <t xml:space="preserve"> 03 4 04 82300</t>
  </si>
  <si>
    <t xml:space="preserve"> 02 4 07 S5870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</si>
</sst>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  <numFmt numFmtId="181" formatCode="#,##0.00&quot;р.&quot;"/>
  </numFmts>
  <fonts count="49">
    <font>
      <sz val="10"/>
      <name val="Arial"/>
      <family val="2"/>
    </font>
    <font>
      <sz val="11"/>
      <name val="Times New Roman"/>
      <family val="1"/>
    </font>
    <font>
      <sz val="11"/>
      <color indexed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2"/>
      <color indexed="10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0" borderId="1">
      <alignment horizontal="left" wrapText="1"/>
      <protection/>
    </xf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3" fillId="25" borderId="2" applyNumberFormat="0" applyAlignment="0" applyProtection="0"/>
    <xf numFmtId="0" fontId="34" fillId="26" borderId="3" applyNumberFormat="0" applyAlignment="0" applyProtection="0"/>
    <xf numFmtId="0" fontId="35" fillId="26" borderId="2" applyNumberFormat="0" applyAlignment="0" applyProtection="0"/>
    <xf numFmtId="0" fontId="8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27" borderId="8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7" fillId="31" borderId="0" applyNumberFormat="0" applyBorder="0" applyAlignment="0" applyProtection="0"/>
  </cellStyleXfs>
  <cellXfs count="80">
    <xf numFmtId="0" fontId="0" fillId="0" borderId="0" xfId="0" applyAlignment="1">
      <alignment/>
    </xf>
    <xf numFmtId="49" fontId="1" fillId="0" borderId="0" xfId="0" applyNumberFormat="1" applyFont="1" applyFill="1" applyAlignment="1">
      <alignment wrapText="1"/>
    </xf>
    <xf numFmtId="49" fontId="1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 horizontal="left"/>
    </xf>
    <xf numFmtId="49" fontId="4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horizontal="center" vertical="center" wrapText="1"/>
    </xf>
    <xf numFmtId="49" fontId="5" fillId="0" borderId="0" xfId="0" applyNumberFormat="1" applyFont="1" applyFill="1" applyAlignment="1">
      <alignment horizontal="center"/>
    </xf>
    <xf numFmtId="49" fontId="3" fillId="0" borderId="11" xfId="0" applyNumberFormat="1" applyFont="1" applyFill="1" applyBorder="1" applyAlignment="1">
      <alignment wrapText="1"/>
    </xf>
    <xf numFmtId="49" fontId="3" fillId="0" borderId="11" xfId="0" applyNumberFormat="1" applyFont="1" applyFill="1" applyBorder="1" applyAlignment="1">
      <alignment horizontal="center" wrapText="1"/>
    </xf>
    <xf numFmtId="49" fontId="3" fillId="0" borderId="11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49" fontId="6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/>
    </xf>
    <xf numFmtId="4" fontId="3" fillId="0" borderId="11" xfId="0" applyNumberFormat="1" applyFont="1" applyFill="1" applyBorder="1" applyAlignment="1">
      <alignment horizontal="right"/>
    </xf>
    <xf numFmtId="49" fontId="7" fillId="0" borderId="11" xfId="0" applyNumberFormat="1" applyFont="1" applyFill="1" applyBorder="1" applyAlignment="1">
      <alignment horizontal="center" wrapText="1"/>
    </xf>
    <xf numFmtId="49" fontId="7" fillId="0" borderId="0" xfId="0" applyNumberFormat="1" applyFont="1" applyFill="1" applyAlignment="1">
      <alignment wrapText="1"/>
    </xf>
    <xf numFmtId="49" fontId="7" fillId="0" borderId="0" xfId="0" applyNumberFormat="1" applyFont="1" applyFill="1" applyAlignment="1">
      <alignment horizontal="center"/>
    </xf>
    <xf numFmtId="49" fontId="7" fillId="0" borderId="0" xfId="0" applyNumberFormat="1" applyFont="1" applyFill="1" applyAlignment="1">
      <alignment horizontal="left"/>
    </xf>
    <xf numFmtId="49" fontId="10" fillId="0" borderId="0" xfId="0" applyNumberFormat="1" applyFont="1" applyFill="1" applyAlignment="1">
      <alignment horizontal="left"/>
    </xf>
    <xf numFmtId="49" fontId="7" fillId="0" borderId="0" xfId="0" applyNumberFormat="1" applyFont="1" applyFill="1" applyAlignment="1">
      <alignment/>
    </xf>
    <xf numFmtId="49" fontId="7" fillId="0" borderId="13" xfId="0" applyNumberFormat="1" applyFont="1" applyFill="1" applyBorder="1" applyAlignment="1">
      <alignment horizontal="center"/>
    </xf>
    <xf numFmtId="49" fontId="7" fillId="0" borderId="14" xfId="0" applyNumberFormat="1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center"/>
    </xf>
    <xf numFmtId="4" fontId="7" fillId="0" borderId="11" xfId="0" applyNumberFormat="1" applyFont="1" applyFill="1" applyBorder="1" applyAlignment="1">
      <alignment horizontal="right"/>
    </xf>
    <xf numFmtId="49" fontId="7" fillId="0" borderId="0" xfId="0" applyNumberFormat="1" applyFont="1" applyFill="1" applyAlignment="1">
      <alignment horizontal="center" wrapText="1"/>
    </xf>
    <xf numFmtId="49" fontId="1" fillId="0" borderId="0" xfId="0" applyNumberFormat="1" applyFont="1" applyFill="1" applyAlignment="1">
      <alignment horizontal="center" wrapText="1"/>
    </xf>
    <xf numFmtId="49" fontId="7" fillId="0" borderId="11" xfId="0" applyNumberFormat="1" applyFont="1" applyFill="1" applyBorder="1" applyAlignment="1">
      <alignment wrapText="1"/>
    </xf>
    <xf numFmtId="49" fontId="7" fillId="0" borderId="12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vertical="justify" wrapText="1"/>
    </xf>
    <xf numFmtId="49" fontId="3" fillId="0" borderId="15" xfId="0" applyNumberFormat="1" applyFont="1" applyFill="1" applyBorder="1" applyAlignment="1">
      <alignment horizontal="center"/>
    </xf>
    <xf numFmtId="49" fontId="7" fillId="0" borderId="16" xfId="0" applyNumberFormat="1" applyFont="1" applyFill="1" applyBorder="1" applyAlignment="1">
      <alignment horizontal="center"/>
    </xf>
    <xf numFmtId="49" fontId="7" fillId="0" borderId="15" xfId="0" applyNumberFormat="1" applyFont="1" applyFill="1" applyBorder="1" applyAlignment="1">
      <alignment horizontal="center"/>
    </xf>
    <xf numFmtId="49" fontId="7" fillId="0" borderId="17" xfId="0" applyNumberFormat="1" applyFont="1" applyFill="1" applyBorder="1" applyAlignment="1">
      <alignment horizontal="center"/>
    </xf>
    <xf numFmtId="49" fontId="7" fillId="0" borderId="18" xfId="0" applyNumberFormat="1" applyFont="1" applyFill="1" applyBorder="1" applyAlignment="1">
      <alignment horizontal="center"/>
    </xf>
    <xf numFmtId="0" fontId="7" fillId="0" borderId="11" xfId="0" applyNumberFormat="1" applyFont="1" applyFill="1" applyBorder="1" applyAlignment="1">
      <alignment wrapText="1"/>
    </xf>
    <xf numFmtId="49" fontId="3" fillId="0" borderId="13" xfId="0" applyNumberFormat="1" applyFont="1" applyFill="1" applyBorder="1" applyAlignment="1">
      <alignment horizontal="center"/>
    </xf>
    <xf numFmtId="4" fontId="3" fillId="0" borderId="11" xfId="0" applyNumberFormat="1" applyFont="1" applyFill="1" applyBorder="1" applyAlignment="1">
      <alignment horizontal="center"/>
    </xf>
    <xf numFmtId="49" fontId="7" fillId="0" borderId="16" xfId="0" applyNumberFormat="1" applyFont="1" applyFill="1" applyBorder="1" applyAlignment="1">
      <alignment horizontal="center" wrapText="1"/>
    </xf>
    <xf numFmtId="0" fontId="7" fillId="0" borderId="17" xfId="0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wrapText="1"/>
    </xf>
    <xf numFmtId="49" fontId="11" fillId="0" borderId="11" xfId="0" applyNumberFormat="1" applyFont="1" applyFill="1" applyBorder="1" applyAlignment="1">
      <alignment wrapText="1"/>
    </xf>
    <xf numFmtId="49" fontId="11" fillId="0" borderId="11" xfId="0" applyNumberFormat="1" applyFont="1" applyFill="1" applyBorder="1" applyAlignment="1">
      <alignment horizontal="center"/>
    </xf>
    <xf numFmtId="49" fontId="11" fillId="0" borderId="12" xfId="0" applyNumberFormat="1" applyFont="1" applyFill="1" applyBorder="1" applyAlignment="1">
      <alignment horizontal="center"/>
    </xf>
    <xf numFmtId="4" fontId="11" fillId="0" borderId="11" xfId="0" applyNumberFormat="1" applyFont="1" applyFill="1" applyBorder="1" applyAlignment="1">
      <alignment horizontal="right"/>
    </xf>
    <xf numFmtId="49" fontId="11" fillId="0" borderId="16" xfId="0" applyNumberFormat="1" applyFont="1" applyFill="1" applyBorder="1" applyAlignment="1">
      <alignment horizontal="center"/>
    </xf>
    <xf numFmtId="49" fontId="11" fillId="0" borderId="15" xfId="0" applyNumberFormat="1" applyFont="1" applyFill="1" applyBorder="1" applyAlignment="1">
      <alignment horizontal="center"/>
    </xf>
    <xf numFmtId="0" fontId="11" fillId="0" borderId="11" xfId="0" applyNumberFormat="1" applyFont="1" applyFill="1" applyBorder="1" applyAlignment="1">
      <alignment wrapText="1"/>
    </xf>
    <xf numFmtId="49" fontId="11" fillId="0" borderId="19" xfId="0" applyNumberFormat="1" applyFont="1" applyFill="1" applyBorder="1" applyAlignment="1">
      <alignment horizontal="center"/>
    </xf>
    <xf numFmtId="49" fontId="7" fillId="0" borderId="19" xfId="0" applyNumberFormat="1" applyFont="1" applyFill="1" applyBorder="1" applyAlignment="1">
      <alignment horizontal="center"/>
    </xf>
    <xf numFmtId="49" fontId="3" fillId="0" borderId="19" xfId="0" applyNumberFormat="1" applyFont="1" applyFill="1" applyBorder="1" applyAlignment="1">
      <alignment horizontal="center"/>
    </xf>
    <xf numFmtId="4" fontId="7" fillId="0" borderId="19" xfId="0" applyNumberFormat="1" applyFont="1" applyFill="1" applyBorder="1" applyAlignment="1">
      <alignment horizontal="right"/>
    </xf>
    <xf numFmtId="49" fontId="11" fillId="0" borderId="14" xfId="0" applyNumberFormat="1" applyFont="1" applyFill="1" applyBorder="1" applyAlignment="1">
      <alignment horizontal="center"/>
    </xf>
    <xf numFmtId="49" fontId="7" fillId="0" borderId="20" xfId="0" applyNumberFormat="1" applyFont="1" applyFill="1" applyBorder="1" applyAlignment="1">
      <alignment horizontal="center"/>
    </xf>
    <xf numFmtId="49" fontId="11" fillId="0" borderId="21" xfId="0" applyNumberFormat="1" applyFont="1" applyFill="1" applyBorder="1" applyAlignment="1">
      <alignment horizontal="center"/>
    </xf>
    <xf numFmtId="49" fontId="7" fillId="0" borderId="22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wrapText="1"/>
    </xf>
    <xf numFmtId="4" fontId="7" fillId="0" borderId="21" xfId="0" applyNumberFormat="1" applyFont="1" applyFill="1" applyBorder="1" applyAlignment="1">
      <alignment horizontal="right"/>
    </xf>
    <xf numFmtId="49" fontId="3" fillId="0" borderId="14" xfId="0" applyNumberFormat="1" applyFont="1" applyFill="1" applyBorder="1" applyAlignment="1">
      <alignment horizontal="center"/>
    </xf>
    <xf numFmtId="4" fontId="3" fillId="0" borderId="13" xfId="0" applyNumberFormat="1" applyFont="1" applyFill="1" applyBorder="1" applyAlignment="1">
      <alignment horizontal="right"/>
    </xf>
    <xf numFmtId="4" fontId="7" fillId="0" borderId="16" xfId="0" applyNumberFormat="1" applyFont="1" applyFill="1" applyBorder="1" applyAlignment="1">
      <alignment horizontal="right"/>
    </xf>
    <xf numFmtId="49" fontId="3" fillId="0" borderId="20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 wrapText="1"/>
    </xf>
    <xf numFmtId="49" fontId="3" fillId="0" borderId="23" xfId="0" applyNumberFormat="1" applyFont="1" applyFill="1" applyBorder="1" applyAlignment="1">
      <alignment horizontal="center"/>
    </xf>
    <xf numFmtId="3" fontId="3" fillId="0" borderId="19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24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wrapText="1"/>
    </xf>
    <xf numFmtId="0" fontId="3" fillId="0" borderId="14" xfId="0" applyNumberFormat="1" applyFont="1" applyFill="1" applyBorder="1" applyAlignment="1">
      <alignment horizontal="left" wrapText="1"/>
    </xf>
    <xf numFmtId="0" fontId="3" fillId="0" borderId="25" xfId="0" applyNumberFormat="1" applyFont="1" applyFill="1" applyBorder="1" applyAlignment="1">
      <alignment horizontal="left" wrapText="1"/>
    </xf>
    <xf numFmtId="0" fontId="3" fillId="0" borderId="23" xfId="0" applyNumberFormat="1" applyFont="1" applyFill="1" applyBorder="1" applyAlignment="1">
      <alignment horizontal="left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26" xfId="0" applyNumberFormat="1" applyFont="1" applyFill="1" applyBorder="1" applyAlignment="1">
      <alignment horizontal="center" vertical="center" wrapText="1"/>
    </xf>
    <xf numFmtId="49" fontId="3" fillId="0" borderId="27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left" vertical="center" wrapText="1"/>
    </xf>
    <xf numFmtId="49" fontId="48" fillId="0" borderId="0" xfId="0" applyNumberFormat="1" applyFont="1" applyFill="1" applyAlignment="1">
      <alignment horizontal="left"/>
    </xf>
    <xf numFmtId="49" fontId="11" fillId="0" borderId="11" xfId="0" applyNumberFormat="1" applyFont="1" applyFill="1" applyBorder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7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2"/>
  <sheetViews>
    <sheetView tabSelected="1" zoomScale="90" zoomScaleNormal="90" zoomScalePageLayoutView="0" workbookViewId="0" topLeftCell="A20">
      <selection activeCell="E104" sqref="E104"/>
    </sheetView>
  </sheetViews>
  <sheetFormatPr defaultColWidth="9.140625" defaultRowHeight="12.75"/>
  <cols>
    <col min="1" max="1" width="76.57421875" style="1" customWidth="1"/>
    <col min="2" max="2" width="8.7109375" style="2" customWidth="1"/>
    <col min="3" max="3" width="9.421875" style="2" customWidth="1"/>
    <col min="4" max="4" width="8.421875" style="2" customWidth="1"/>
    <col min="5" max="5" width="17.00390625" style="2" customWidth="1"/>
    <col min="6" max="6" width="7.8515625" style="2" customWidth="1"/>
    <col min="7" max="7" width="18.140625" style="2" customWidth="1"/>
    <col min="8" max="8" width="11.57421875" style="3" customWidth="1"/>
    <col min="9" max="16384" width="9.140625" style="4" customWidth="1"/>
  </cols>
  <sheetData>
    <row r="1" spans="1:8" ht="15.75">
      <c r="A1" s="17"/>
      <c r="B1" s="18"/>
      <c r="C1" s="18"/>
      <c r="D1" s="18"/>
      <c r="E1" s="78" t="s">
        <v>125</v>
      </c>
      <c r="F1" s="78"/>
      <c r="G1" s="78"/>
      <c r="H1" s="5"/>
    </row>
    <row r="2" spans="1:8" ht="15.75">
      <c r="A2" s="17"/>
      <c r="B2" s="18"/>
      <c r="C2" s="18"/>
      <c r="D2" s="18"/>
      <c r="E2" s="78" t="s">
        <v>133</v>
      </c>
      <c r="F2" s="78"/>
      <c r="G2" s="78"/>
      <c r="H2" s="5"/>
    </row>
    <row r="3" spans="1:8" ht="15.75">
      <c r="A3" s="17"/>
      <c r="B3" s="18"/>
      <c r="C3" s="18"/>
      <c r="D3" s="18"/>
      <c r="E3" s="78" t="s">
        <v>0</v>
      </c>
      <c r="F3" s="78"/>
      <c r="G3" s="78"/>
      <c r="H3" s="5"/>
    </row>
    <row r="4" spans="1:8" ht="15.75">
      <c r="A4" s="17" t="s">
        <v>1</v>
      </c>
      <c r="B4" s="18"/>
      <c r="C4" s="18"/>
      <c r="D4" s="18"/>
      <c r="E4" s="78" t="s">
        <v>174</v>
      </c>
      <c r="F4" s="78"/>
      <c r="G4" s="78"/>
      <c r="H4" s="5"/>
    </row>
    <row r="5" spans="1:8" ht="15.75">
      <c r="A5" s="17"/>
      <c r="B5" s="18"/>
      <c r="C5" s="18"/>
      <c r="D5" s="18"/>
      <c r="E5" s="21"/>
      <c r="F5" s="19"/>
      <c r="G5" s="19"/>
      <c r="H5" s="5"/>
    </row>
    <row r="6" spans="1:8" ht="56.25" customHeight="1">
      <c r="A6" s="69" t="s">
        <v>176</v>
      </c>
      <c r="B6" s="69"/>
      <c r="C6" s="69"/>
      <c r="D6" s="69"/>
      <c r="E6" s="69"/>
      <c r="F6" s="69"/>
      <c r="G6" s="69"/>
      <c r="H6" s="41"/>
    </row>
    <row r="7" spans="1:7" ht="15.75">
      <c r="A7" s="17"/>
      <c r="B7" s="18"/>
      <c r="C7" s="18"/>
      <c r="D7" s="18"/>
      <c r="E7" s="18"/>
      <c r="F7" s="18"/>
      <c r="G7" s="18" t="s">
        <v>132</v>
      </c>
    </row>
    <row r="8" spans="1:7" s="6" customFormat="1" ht="57.75" customHeight="1">
      <c r="A8" s="73" t="s">
        <v>2</v>
      </c>
      <c r="B8" s="74" t="s">
        <v>93</v>
      </c>
      <c r="C8" s="67" t="s">
        <v>94</v>
      </c>
      <c r="D8" s="67" t="s">
        <v>97</v>
      </c>
      <c r="E8" s="67" t="s">
        <v>96</v>
      </c>
      <c r="F8" s="67" t="s">
        <v>83</v>
      </c>
      <c r="G8" s="66" t="s">
        <v>131</v>
      </c>
    </row>
    <row r="9" spans="1:7" s="7" customFormat="1" ht="33" customHeight="1">
      <c r="A9" s="73"/>
      <c r="B9" s="75"/>
      <c r="C9" s="68"/>
      <c r="D9" s="68"/>
      <c r="E9" s="68"/>
      <c r="F9" s="68"/>
      <c r="G9" s="66"/>
    </row>
    <row r="10" spans="1:7" s="8" customFormat="1" ht="18.75" customHeight="1">
      <c r="A10" s="16" t="s">
        <v>3</v>
      </c>
      <c r="B10" s="22" t="s">
        <v>4</v>
      </c>
      <c r="C10" s="22" t="s">
        <v>5</v>
      </c>
      <c r="D10" s="22" t="s">
        <v>6</v>
      </c>
      <c r="E10" s="22" t="s">
        <v>7</v>
      </c>
      <c r="F10" s="23" t="s">
        <v>8</v>
      </c>
      <c r="G10" s="24" t="s">
        <v>47</v>
      </c>
    </row>
    <row r="11" spans="1:7" ht="33" customHeight="1">
      <c r="A11" s="9" t="s">
        <v>144</v>
      </c>
      <c r="B11" s="11" t="s">
        <v>12</v>
      </c>
      <c r="C11" s="11"/>
      <c r="D11" s="11"/>
      <c r="E11" s="11"/>
      <c r="F11" s="12"/>
      <c r="G11" s="15">
        <f>+G12+G19+G25+G28+G31+G36+G41+G44+G47+G22</f>
        <v>5819352.049999999</v>
      </c>
    </row>
    <row r="12" spans="1:7" ht="38.25" customHeight="1">
      <c r="A12" s="42" t="s">
        <v>63</v>
      </c>
      <c r="B12" s="43" t="s">
        <v>12</v>
      </c>
      <c r="C12" s="43" t="s">
        <v>6</v>
      </c>
      <c r="D12" s="43" t="s">
        <v>12</v>
      </c>
      <c r="E12" s="43" t="s">
        <v>98</v>
      </c>
      <c r="F12" s="44" t="s">
        <v>10</v>
      </c>
      <c r="G12" s="45">
        <f>G13+G15+G17</f>
        <v>3281868.4299999997</v>
      </c>
    </row>
    <row r="13" spans="1:7" ht="64.5" customHeight="1">
      <c r="A13" s="28" t="s">
        <v>53</v>
      </c>
      <c r="B13" s="24" t="s">
        <v>12</v>
      </c>
      <c r="C13" s="24" t="s">
        <v>6</v>
      </c>
      <c r="D13" s="24" t="s">
        <v>12</v>
      </c>
      <c r="E13" s="43" t="s">
        <v>98</v>
      </c>
      <c r="F13" s="29" t="s">
        <v>36</v>
      </c>
      <c r="G13" s="25">
        <f>G14</f>
        <v>2969419.98</v>
      </c>
    </row>
    <row r="14" spans="1:7" ht="31.5" customHeight="1">
      <c r="A14" s="28" t="s">
        <v>54</v>
      </c>
      <c r="B14" s="24" t="s">
        <v>12</v>
      </c>
      <c r="C14" s="24" t="s">
        <v>6</v>
      </c>
      <c r="D14" s="24" t="s">
        <v>12</v>
      </c>
      <c r="E14" s="43" t="s">
        <v>98</v>
      </c>
      <c r="F14" s="29" t="s">
        <v>37</v>
      </c>
      <c r="G14" s="25">
        <v>2969419.98</v>
      </c>
    </row>
    <row r="15" spans="1:7" ht="31.5">
      <c r="A15" s="28" t="s">
        <v>55</v>
      </c>
      <c r="B15" s="24" t="s">
        <v>12</v>
      </c>
      <c r="C15" s="24" t="s">
        <v>6</v>
      </c>
      <c r="D15" s="24" t="s">
        <v>12</v>
      </c>
      <c r="E15" s="43" t="s">
        <v>98</v>
      </c>
      <c r="F15" s="29" t="s">
        <v>38</v>
      </c>
      <c r="G15" s="25">
        <f>G16</f>
        <v>311728.17</v>
      </c>
    </row>
    <row r="16" spans="1:7" ht="33.75" customHeight="1">
      <c r="A16" s="28" t="s">
        <v>65</v>
      </c>
      <c r="B16" s="24" t="s">
        <v>12</v>
      </c>
      <c r="C16" s="24" t="s">
        <v>6</v>
      </c>
      <c r="D16" s="24" t="s">
        <v>12</v>
      </c>
      <c r="E16" s="43" t="s">
        <v>98</v>
      </c>
      <c r="F16" s="29" t="s">
        <v>64</v>
      </c>
      <c r="G16" s="25">
        <v>311728.17</v>
      </c>
    </row>
    <row r="17" spans="1:7" ht="24" customHeight="1">
      <c r="A17" s="28" t="s">
        <v>134</v>
      </c>
      <c r="B17" s="24" t="s">
        <v>12</v>
      </c>
      <c r="C17" s="24" t="s">
        <v>6</v>
      </c>
      <c r="D17" s="24" t="s">
        <v>12</v>
      </c>
      <c r="E17" s="43" t="s">
        <v>98</v>
      </c>
      <c r="F17" s="29" t="s">
        <v>40</v>
      </c>
      <c r="G17" s="25">
        <f>G18</f>
        <v>720.28</v>
      </c>
    </row>
    <row r="18" spans="1:7" ht="24" customHeight="1">
      <c r="A18" s="28" t="s">
        <v>135</v>
      </c>
      <c r="B18" s="24" t="s">
        <v>12</v>
      </c>
      <c r="C18" s="24" t="s">
        <v>6</v>
      </c>
      <c r="D18" s="24" t="s">
        <v>12</v>
      </c>
      <c r="E18" s="43" t="s">
        <v>98</v>
      </c>
      <c r="F18" s="29" t="s">
        <v>57</v>
      </c>
      <c r="G18" s="25">
        <v>720.28</v>
      </c>
    </row>
    <row r="19" spans="1:7" ht="21.75" customHeight="1">
      <c r="A19" s="42" t="s">
        <v>66</v>
      </c>
      <c r="B19" s="43" t="s">
        <v>12</v>
      </c>
      <c r="C19" s="43" t="s">
        <v>6</v>
      </c>
      <c r="D19" s="43" t="s">
        <v>13</v>
      </c>
      <c r="E19" s="43" t="s">
        <v>99</v>
      </c>
      <c r="F19" s="44" t="s">
        <v>10</v>
      </c>
      <c r="G19" s="45">
        <f>G20</f>
        <v>6000</v>
      </c>
    </row>
    <row r="20" spans="1:7" ht="27.75" customHeight="1">
      <c r="A20" s="28" t="s">
        <v>39</v>
      </c>
      <c r="B20" s="24" t="s">
        <v>12</v>
      </c>
      <c r="C20" s="24" t="s">
        <v>6</v>
      </c>
      <c r="D20" s="24" t="s">
        <v>13</v>
      </c>
      <c r="E20" s="43" t="s">
        <v>99</v>
      </c>
      <c r="F20" s="29" t="s">
        <v>40</v>
      </c>
      <c r="G20" s="25">
        <f>G21</f>
        <v>6000</v>
      </c>
    </row>
    <row r="21" spans="1:7" ht="25.5" customHeight="1">
      <c r="A21" s="28" t="s">
        <v>58</v>
      </c>
      <c r="B21" s="24" t="s">
        <v>12</v>
      </c>
      <c r="C21" s="24" t="s">
        <v>6</v>
      </c>
      <c r="D21" s="24" t="s">
        <v>13</v>
      </c>
      <c r="E21" s="43" t="s">
        <v>99</v>
      </c>
      <c r="F21" s="29" t="s">
        <v>57</v>
      </c>
      <c r="G21" s="25">
        <v>6000</v>
      </c>
    </row>
    <row r="22" spans="1:7" ht="32.25" customHeight="1">
      <c r="A22" s="42" t="s">
        <v>140</v>
      </c>
      <c r="B22" s="43" t="s">
        <v>12</v>
      </c>
      <c r="C22" s="43" t="s">
        <v>6</v>
      </c>
      <c r="D22" s="43" t="s">
        <v>19</v>
      </c>
      <c r="E22" s="43" t="s">
        <v>100</v>
      </c>
      <c r="F22" s="44" t="s">
        <v>10</v>
      </c>
      <c r="G22" s="45">
        <f>G23</f>
        <v>0</v>
      </c>
    </row>
    <row r="23" spans="1:7" ht="30.75" customHeight="1">
      <c r="A23" s="28" t="s">
        <v>55</v>
      </c>
      <c r="B23" s="24" t="s">
        <v>12</v>
      </c>
      <c r="C23" s="24" t="s">
        <v>6</v>
      </c>
      <c r="D23" s="24" t="s">
        <v>19</v>
      </c>
      <c r="E23" s="43" t="s">
        <v>100</v>
      </c>
      <c r="F23" s="29" t="s">
        <v>38</v>
      </c>
      <c r="G23" s="25">
        <f>G24</f>
        <v>0</v>
      </c>
    </row>
    <row r="24" spans="1:7" ht="33" customHeight="1">
      <c r="A24" s="28" t="s">
        <v>139</v>
      </c>
      <c r="B24" s="24" t="s">
        <v>12</v>
      </c>
      <c r="C24" s="24" t="s">
        <v>6</v>
      </c>
      <c r="D24" s="24" t="s">
        <v>19</v>
      </c>
      <c r="E24" s="43" t="s">
        <v>100</v>
      </c>
      <c r="F24" s="29" t="s">
        <v>64</v>
      </c>
      <c r="G24" s="25">
        <v>0</v>
      </c>
    </row>
    <row r="25" spans="1:7" ht="33.75" customHeight="1">
      <c r="A25" s="42" t="s">
        <v>137</v>
      </c>
      <c r="B25" s="43" t="s">
        <v>12</v>
      </c>
      <c r="C25" s="43" t="s">
        <v>6</v>
      </c>
      <c r="D25" s="43" t="s">
        <v>15</v>
      </c>
      <c r="E25" s="43" t="s">
        <v>136</v>
      </c>
      <c r="F25" s="44" t="s">
        <v>10</v>
      </c>
      <c r="G25" s="45">
        <f>G26</f>
        <v>2658.56</v>
      </c>
    </row>
    <row r="26" spans="1:7" ht="34.5" customHeight="1">
      <c r="A26" s="28" t="s">
        <v>138</v>
      </c>
      <c r="B26" s="24" t="s">
        <v>12</v>
      </c>
      <c r="C26" s="24" t="s">
        <v>6</v>
      </c>
      <c r="D26" s="24" t="s">
        <v>15</v>
      </c>
      <c r="E26" s="43" t="s">
        <v>136</v>
      </c>
      <c r="F26" s="29" t="s">
        <v>38</v>
      </c>
      <c r="G26" s="25">
        <f>G27</f>
        <v>2658.56</v>
      </c>
    </row>
    <row r="27" spans="1:7" ht="33" customHeight="1">
      <c r="A27" s="28" t="s">
        <v>139</v>
      </c>
      <c r="B27" s="24" t="s">
        <v>12</v>
      </c>
      <c r="C27" s="24" t="s">
        <v>6</v>
      </c>
      <c r="D27" s="24" t="s">
        <v>15</v>
      </c>
      <c r="E27" s="43" t="s">
        <v>136</v>
      </c>
      <c r="F27" s="29" t="s">
        <v>64</v>
      </c>
      <c r="G27" s="25">
        <v>2658.56</v>
      </c>
    </row>
    <row r="28" spans="1:7" ht="21.75" customHeight="1">
      <c r="A28" s="42" t="s">
        <v>141</v>
      </c>
      <c r="B28" s="43" t="s">
        <v>12</v>
      </c>
      <c r="C28" s="43" t="s">
        <v>6</v>
      </c>
      <c r="D28" s="43" t="s">
        <v>23</v>
      </c>
      <c r="E28" s="43" t="s">
        <v>127</v>
      </c>
      <c r="F28" s="44" t="s">
        <v>10</v>
      </c>
      <c r="G28" s="45">
        <f>G29</f>
        <v>856000</v>
      </c>
    </row>
    <row r="29" spans="1:7" ht="36" customHeight="1">
      <c r="A29" s="28" t="s">
        <v>55</v>
      </c>
      <c r="B29" s="24" t="s">
        <v>12</v>
      </c>
      <c r="C29" s="24" t="s">
        <v>6</v>
      </c>
      <c r="D29" s="24" t="s">
        <v>23</v>
      </c>
      <c r="E29" s="43" t="s">
        <v>127</v>
      </c>
      <c r="F29" s="29" t="s">
        <v>38</v>
      </c>
      <c r="G29" s="25">
        <f>G30</f>
        <v>856000</v>
      </c>
    </row>
    <row r="30" spans="1:7" ht="31.5">
      <c r="A30" s="28" t="s">
        <v>65</v>
      </c>
      <c r="B30" s="24" t="s">
        <v>12</v>
      </c>
      <c r="C30" s="24" t="s">
        <v>6</v>
      </c>
      <c r="D30" s="24" t="s">
        <v>23</v>
      </c>
      <c r="E30" s="43" t="s">
        <v>127</v>
      </c>
      <c r="F30" s="29" t="s">
        <v>64</v>
      </c>
      <c r="G30" s="25">
        <v>856000</v>
      </c>
    </row>
    <row r="31" spans="1:7" ht="47.25">
      <c r="A31" s="42" t="s">
        <v>88</v>
      </c>
      <c r="B31" s="43" t="s">
        <v>12</v>
      </c>
      <c r="C31" s="43" t="s">
        <v>6</v>
      </c>
      <c r="D31" s="43" t="s">
        <v>26</v>
      </c>
      <c r="E31" s="43" t="s">
        <v>103</v>
      </c>
      <c r="F31" s="44" t="s">
        <v>10</v>
      </c>
      <c r="G31" s="45">
        <f>G32+G34</f>
        <v>251539.45</v>
      </c>
    </row>
    <row r="32" spans="1:7" ht="63">
      <c r="A32" s="28" t="s">
        <v>53</v>
      </c>
      <c r="B32" s="24" t="s">
        <v>12</v>
      </c>
      <c r="C32" s="24" t="s">
        <v>6</v>
      </c>
      <c r="D32" s="24" t="s">
        <v>26</v>
      </c>
      <c r="E32" s="43" t="s">
        <v>103</v>
      </c>
      <c r="F32" s="29" t="s">
        <v>36</v>
      </c>
      <c r="G32" s="25">
        <f>G33</f>
        <v>243974.45</v>
      </c>
    </row>
    <row r="33" spans="1:7" ht="31.5">
      <c r="A33" s="28" t="s">
        <v>54</v>
      </c>
      <c r="B33" s="24" t="s">
        <v>12</v>
      </c>
      <c r="C33" s="24" t="s">
        <v>6</v>
      </c>
      <c r="D33" s="24" t="s">
        <v>26</v>
      </c>
      <c r="E33" s="43" t="s">
        <v>103</v>
      </c>
      <c r="F33" s="29" t="s">
        <v>37</v>
      </c>
      <c r="G33" s="25">
        <v>243974.45</v>
      </c>
    </row>
    <row r="34" spans="1:7" ht="31.5">
      <c r="A34" s="28" t="s">
        <v>55</v>
      </c>
      <c r="B34" s="24" t="s">
        <v>12</v>
      </c>
      <c r="C34" s="24" t="s">
        <v>6</v>
      </c>
      <c r="D34" s="24" t="s">
        <v>26</v>
      </c>
      <c r="E34" s="43" t="s">
        <v>103</v>
      </c>
      <c r="F34" s="29" t="s">
        <v>38</v>
      </c>
      <c r="G34" s="25">
        <f>G35</f>
        <v>7565</v>
      </c>
    </row>
    <row r="35" spans="1:7" ht="31.5">
      <c r="A35" s="28" t="s">
        <v>65</v>
      </c>
      <c r="B35" s="24" t="s">
        <v>12</v>
      </c>
      <c r="C35" s="24" t="s">
        <v>6</v>
      </c>
      <c r="D35" s="24" t="s">
        <v>26</v>
      </c>
      <c r="E35" s="55" t="s">
        <v>103</v>
      </c>
      <c r="F35" s="56" t="s">
        <v>64</v>
      </c>
      <c r="G35" s="25">
        <v>7565</v>
      </c>
    </row>
    <row r="36" spans="1:7" ht="15.75">
      <c r="A36" s="42" t="s">
        <v>71</v>
      </c>
      <c r="B36" s="43" t="s">
        <v>12</v>
      </c>
      <c r="C36" s="43" t="s">
        <v>6</v>
      </c>
      <c r="D36" s="43" t="s">
        <v>31</v>
      </c>
      <c r="E36" s="46" t="s">
        <v>107</v>
      </c>
      <c r="F36" s="47" t="s">
        <v>10</v>
      </c>
      <c r="G36" s="45">
        <f>G37+G39</f>
        <v>276773.75</v>
      </c>
    </row>
    <row r="37" spans="1:7" ht="31.5">
      <c r="A37" s="28" t="s">
        <v>55</v>
      </c>
      <c r="B37" s="24" t="s">
        <v>12</v>
      </c>
      <c r="C37" s="24" t="s">
        <v>6</v>
      </c>
      <c r="D37" s="24" t="s">
        <v>31</v>
      </c>
      <c r="E37" s="46" t="s">
        <v>107</v>
      </c>
      <c r="F37" s="33" t="s">
        <v>38</v>
      </c>
      <c r="G37" s="25">
        <f>G38</f>
        <v>270017.75</v>
      </c>
    </row>
    <row r="38" spans="1:7" ht="31.5">
      <c r="A38" s="28" t="s">
        <v>65</v>
      </c>
      <c r="B38" s="24" t="s">
        <v>12</v>
      </c>
      <c r="C38" s="24" t="s">
        <v>6</v>
      </c>
      <c r="D38" s="24" t="s">
        <v>31</v>
      </c>
      <c r="E38" s="46" t="s">
        <v>107</v>
      </c>
      <c r="F38" s="32" t="s">
        <v>64</v>
      </c>
      <c r="G38" s="52">
        <v>270017.75</v>
      </c>
    </row>
    <row r="39" spans="1:7" ht="15.75">
      <c r="A39" s="28" t="s">
        <v>39</v>
      </c>
      <c r="B39" s="24" t="s">
        <v>12</v>
      </c>
      <c r="C39" s="24" t="s">
        <v>6</v>
      </c>
      <c r="D39" s="24" t="s">
        <v>31</v>
      </c>
      <c r="E39" s="46" t="s">
        <v>107</v>
      </c>
      <c r="F39" s="32" t="s">
        <v>40</v>
      </c>
      <c r="G39" s="52">
        <f>G40</f>
        <v>6756</v>
      </c>
    </row>
    <row r="40" spans="1:7" ht="15.75">
      <c r="A40" s="58" t="s">
        <v>135</v>
      </c>
      <c r="B40" s="24" t="s">
        <v>12</v>
      </c>
      <c r="C40" s="24" t="s">
        <v>6</v>
      </c>
      <c r="D40" s="24" t="s">
        <v>31</v>
      </c>
      <c r="E40" s="46" t="s">
        <v>107</v>
      </c>
      <c r="F40" s="32" t="s">
        <v>57</v>
      </c>
      <c r="G40" s="52">
        <v>6756</v>
      </c>
    </row>
    <row r="41" spans="1:7" ht="31.5">
      <c r="A41" s="79" t="s">
        <v>85</v>
      </c>
      <c r="B41" s="43" t="s">
        <v>12</v>
      </c>
      <c r="C41" s="43" t="s">
        <v>6</v>
      </c>
      <c r="D41" s="43" t="s">
        <v>16</v>
      </c>
      <c r="E41" s="46" t="s">
        <v>108</v>
      </c>
      <c r="F41" s="53" t="s">
        <v>10</v>
      </c>
      <c r="G41" s="45">
        <f>G42</f>
        <v>129303.42</v>
      </c>
    </row>
    <row r="42" spans="1:7" ht="15.75">
      <c r="A42" s="28" t="s">
        <v>44</v>
      </c>
      <c r="B42" s="24" t="s">
        <v>12</v>
      </c>
      <c r="C42" s="24" t="s">
        <v>6</v>
      </c>
      <c r="D42" s="24" t="s">
        <v>16</v>
      </c>
      <c r="E42" s="46" t="s">
        <v>108</v>
      </c>
      <c r="F42" s="29" t="s">
        <v>43</v>
      </c>
      <c r="G42" s="25">
        <f>G43</f>
        <v>129303.42</v>
      </c>
    </row>
    <row r="43" spans="1:7" ht="15.75">
      <c r="A43" s="28" t="s">
        <v>60</v>
      </c>
      <c r="B43" s="24" t="s">
        <v>12</v>
      </c>
      <c r="C43" s="24" t="s">
        <v>6</v>
      </c>
      <c r="D43" s="24" t="s">
        <v>16</v>
      </c>
      <c r="E43" s="46" t="s">
        <v>108</v>
      </c>
      <c r="F43" s="29" t="s">
        <v>59</v>
      </c>
      <c r="G43" s="25">
        <v>129303.42</v>
      </c>
    </row>
    <row r="44" spans="1:7" ht="47.25">
      <c r="A44" s="42" t="s">
        <v>92</v>
      </c>
      <c r="B44" s="43" t="s">
        <v>12</v>
      </c>
      <c r="C44" s="43" t="s">
        <v>6</v>
      </c>
      <c r="D44" s="43" t="s">
        <v>90</v>
      </c>
      <c r="E44" s="43" t="s">
        <v>109</v>
      </c>
      <c r="F44" s="44" t="s">
        <v>10</v>
      </c>
      <c r="G44" s="45">
        <f>G45</f>
        <v>621223.72</v>
      </c>
    </row>
    <row r="45" spans="1:7" ht="63">
      <c r="A45" s="28" t="s">
        <v>53</v>
      </c>
      <c r="B45" s="24" t="s">
        <v>12</v>
      </c>
      <c r="C45" s="24" t="s">
        <v>6</v>
      </c>
      <c r="D45" s="24" t="s">
        <v>90</v>
      </c>
      <c r="E45" s="43" t="s">
        <v>109</v>
      </c>
      <c r="F45" s="29" t="s">
        <v>36</v>
      </c>
      <c r="G45" s="25">
        <f>G46</f>
        <v>621223.72</v>
      </c>
    </row>
    <row r="46" spans="1:7" ht="31.5">
      <c r="A46" s="28" t="s">
        <v>54</v>
      </c>
      <c r="B46" s="24" t="s">
        <v>12</v>
      </c>
      <c r="C46" s="24" t="s">
        <v>6</v>
      </c>
      <c r="D46" s="24" t="s">
        <v>90</v>
      </c>
      <c r="E46" s="43" t="s">
        <v>109</v>
      </c>
      <c r="F46" s="29" t="s">
        <v>37</v>
      </c>
      <c r="G46" s="25">
        <v>621223.72</v>
      </c>
    </row>
    <row r="47" spans="1:7" ht="36" customHeight="1">
      <c r="A47" s="42" t="s">
        <v>142</v>
      </c>
      <c r="B47" s="43" t="s">
        <v>12</v>
      </c>
      <c r="C47" s="43" t="s">
        <v>6</v>
      </c>
      <c r="D47" s="43" t="s">
        <v>45</v>
      </c>
      <c r="E47" s="43" t="s">
        <v>178</v>
      </c>
      <c r="F47" s="44" t="s">
        <v>10</v>
      </c>
      <c r="G47" s="45">
        <f>G48</f>
        <v>393984.72</v>
      </c>
    </row>
    <row r="48" spans="1:7" ht="33.75" customHeight="1">
      <c r="A48" s="28" t="s">
        <v>143</v>
      </c>
      <c r="B48" s="24" t="s">
        <v>12</v>
      </c>
      <c r="C48" s="24" t="s">
        <v>6</v>
      </c>
      <c r="D48" s="24" t="s">
        <v>45</v>
      </c>
      <c r="E48" s="43" t="s">
        <v>178</v>
      </c>
      <c r="F48" s="29" t="s">
        <v>38</v>
      </c>
      <c r="G48" s="25">
        <f>G49</f>
        <v>393984.72</v>
      </c>
    </row>
    <row r="49" spans="1:7" ht="31.5" customHeight="1">
      <c r="A49" s="28" t="s">
        <v>139</v>
      </c>
      <c r="B49" s="24" t="s">
        <v>12</v>
      </c>
      <c r="C49" s="24" t="s">
        <v>6</v>
      </c>
      <c r="D49" s="24" t="s">
        <v>45</v>
      </c>
      <c r="E49" s="43" t="s">
        <v>178</v>
      </c>
      <c r="F49" s="29" t="s">
        <v>64</v>
      </c>
      <c r="G49" s="25">
        <v>393984.72</v>
      </c>
    </row>
    <row r="50" spans="1:7" ht="47.25">
      <c r="A50" s="9" t="s">
        <v>145</v>
      </c>
      <c r="B50" s="43" t="s">
        <v>13</v>
      </c>
      <c r="C50" s="24"/>
      <c r="D50" s="24"/>
      <c r="E50" s="11"/>
      <c r="F50" s="12"/>
      <c r="G50" s="15">
        <f>G51+G54+G57+G60+G63+G68+G71</f>
        <v>5527583.569999999</v>
      </c>
    </row>
    <row r="51" spans="1:7" ht="70.5" customHeight="1">
      <c r="A51" s="48" t="s">
        <v>128</v>
      </c>
      <c r="B51" s="43" t="s">
        <v>13</v>
      </c>
      <c r="C51" s="43" t="s">
        <v>6</v>
      </c>
      <c r="D51" s="43" t="s">
        <v>12</v>
      </c>
      <c r="E51" s="47" t="s">
        <v>110</v>
      </c>
      <c r="F51" s="44" t="s">
        <v>10</v>
      </c>
      <c r="G51" s="45">
        <f>G52</f>
        <v>2072706</v>
      </c>
    </row>
    <row r="52" spans="1:7" ht="31.5">
      <c r="A52" s="28" t="s">
        <v>55</v>
      </c>
      <c r="B52" s="24" t="s">
        <v>13</v>
      </c>
      <c r="C52" s="24" t="s">
        <v>6</v>
      </c>
      <c r="D52" s="24" t="s">
        <v>12</v>
      </c>
      <c r="E52" s="33" t="s">
        <v>110</v>
      </c>
      <c r="F52" s="29" t="s">
        <v>38</v>
      </c>
      <c r="G52" s="25">
        <f>G53</f>
        <v>2072706</v>
      </c>
    </row>
    <row r="53" spans="1:7" ht="31.5">
      <c r="A53" s="28" t="s">
        <v>65</v>
      </c>
      <c r="B53" s="24" t="s">
        <v>13</v>
      </c>
      <c r="C53" s="24" t="s">
        <v>6</v>
      </c>
      <c r="D53" s="24" t="s">
        <v>12</v>
      </c>
      <c r="E53" s="33" t="s">
        <v>110</v>
      </c>
      <c r="F53" s="29" t="s">
        <v>64</v>
      </c>
      <c r="G53" s="25">
        <v>2072706</v>
      </c>
    </row>
    <row r="54" spans="1:7" ht="15.75">
      <c r="A54" s="42" t="s">
        <v>73</v>
      </c>
      <c r="B54" s="43" t="s">
        <v>13</v>
      </c>
      <c r="C54" s="43" t="s">
        <v>6</v>
      </c>
      <c r="D54" s="43" t="s">
        <v>13</v>
      </c>
      <c r="E54" s="47" t="s">
        <v>112</v>
      </c>
      <c r="F54" s="44" t="s">
        <v>10</v>
      </c>
      <c r="G54" s="45">
        <f>G55</f>
        <v>1910324.93</v>
      </c>
    </row>
    <row r="55" spans="1:7" ht="31.5" customHeight="1">
      <c r="A55" s="28" t="s">
        <v>55</v>
      </c>
      <c r="B55" s="24" t="s">
        <v>13</v>
      </c>
      <c r="C55" s="24" t="s">
        <v>6</v>
      </c>
      <c r="D55" s="24" t="s">
        <v>13</v>
      </c>
      <c r="E55" s="33" t="s">
        <v>112</v>
      </c>
      <c r="F55" s="29" t="s">
        <v>38</v>
      </c>
      <c r="G55" s="25">
        <f>G56</f>
        <v>1910324.93</v>
      </c>
    </row>
    <row r="56" spans="1:7" ht="32.25" customHeight="1">
      <c r="A56" s="28" t="s">
        <v>146</v>
      </c>
      <c r="B56" s="24" t="s">
        <v>13</v>
      </c>
      <c r="C56" s="24" t="s">
        <v>6</v>
      </c>
      <c r="D56" s="24" t="s">
        <v>13</v>
      </c>
      <c r="E56" s="33" t="s">
        <v>112</v>
      </c>
      <c r="F56" s="29" t="s">
        <v>64</v>
      </c>
      <c r="G56" s="25">
        <v>1910324.93</v>
      </c>
    </row>
    <row r="57" spans="1:7" ht="15.75">
      <c r="A57" s="42" t="s">
        <v>74</v>
      </c>
      <c r="B57" s="43" t="s">
        <v>13</v>
      </c>
      <c r="C57" s="43" t="s">
        <v>6</v>
      </c>
      <c r="D57" s="43" t="s">
        <v>19</v>
      </c>
      <c r="E57" s="47" t="s">
        <v>113</v>
      </c>
      <c r="F57" s="44" t="s">
        <v>10</v>
      </c>
      <c r="G57" s="45">
        <f>G58</f>
        <v>40542</v>
      </c>
    </row>
    <row r="58" spans="1:7" ht="31.5">
      <c r="A58" s="28" t="s">
        <v>55</v>
      </c>
      <c r="B58" s="24" t="s">
        <v>13</v>
      </c>
      <c r="C58" s="24" t="s">
        <v>6</v>
      </c>
      <c r="D58" s="24" t="s">
        <v>19</v>
      </c>
      <c r="E58" s="33" t="s">
        <v>113</v>
      </c>
      <c r="F58" s="29" t="s">
        <v>38</v>
      </c>
      <c r="G58" s="25">
        <f>G59</f>
        <v>40542</v>
      </c>
    </row>
    <row r="59" spans="1:7" ht="31.5">
      <c r="A59" s="28" t="s">
        <v>65</v>
      </c>
      <c r="B59" s="24" t="s">
        <v>13</v>
      </c>
      <c r="C59" s="24" t="s">
        <v>6</v>
      </c>
      <c r="D59" s="24" t="s">
        <v>19</v>
      </c>
      <c r="E59" s="33" t="s">
        <v>113</v>
      </c>
      <c r="F59" s="29" t="s">
        <v>64</v>
      </c>
      <c r="G59" s="25">
        <v>40542</v>
      </c>
    </row>
    <row r="60" spans="1:7" ht="15.75">
      <c r="A60" s="42" t="s">
        <v>75</v>
      </c>
      <c r="B60" s="43" t="s">
        <v>13</v>
      </c>
      <c r="C60" s="43" t="s">
        <v>6</v>
      </c>
      <c r="D60" s="43" t="s">
        <v>15</v>
      </c>
      <c r="E60" s="47" t="s">
        <v>114</v>
      </c>
      <c r="F60" s="44" t="s">
        <v>10</v>
      </c>
      <c r="G60" s="45">
        <f>G61</f>
        <v>261683.77</v>
      </c>
    </row>
    <row r="61" spans="1:7" ht="31.5">
      <c r="A61" s="28" t="s">
        <v>55</v>
      </c>
      <c r="B61" s="24" t="s">
        <v>13</v>
      </c>
      <c r="C61" s="24" t="s">
        <v>6</v>
      </c>
      <c r="D61" s="24" t="s">
        <v>15</v>
      </c>
      <c r="E61" s="33" t="s">
        <v>114</v>
      </c>
      <c r="F61" s="29" t="s">
        <v>38</v>
      </c>
      <c r="G61" s="25">
        <f>G62</f>
        <v>261683.77</v>
      </c>
    </row>
    <row r="62" spans="1:7" ht="31.5">
      <c r="A62" s="28" t="s">
        <v>65</v>
      </c>
      <c r="B62" s="24" t="s">
        <v>13</v>
      </c>
      <c r="C62" s="24" t="s">
        <v>6</v>
      </c>
      <c r="D62" s="24" t="s">
        <v>15</v>
      </c>
      <c r="E62" s="33" t="s">
        <v>114</v>
      </c>
      <c r="F62" s="29" t="s">
        <v>64</v>
      </c>
      <c r="G62" s="25">
        <v>261683.77</v>
      </c>
    </row>
    <row r="63" spans="1:7" ht="15.75">
      <c r="A63" s="42" t="s">
        <v>129</v>
      </c>
      <c r="B63" s="43" t="s">
        <v>13</v>
      </c>
      <c r="C63" s="43" t="s">
        <v>6</v>
      </c>
      <c r="D63" s="43" t="s">
        <v>23</v>
      </c>
      <c r="E63" s="47" t="s">
        <v>115</v>
      </c>
      <c r="F63" s="44" t="s">
        <v>10</v>
      </c>
      <c r="G63" s="45">
        <f>G64+G66</f>
        <v>1242326.87</v>
      </c>
    </row>
    <row r="64" spans="1:7" ht="31.5">
      <c r="A64" s="28" t="s">
        <v>55</v>
      </c>
      <c r="B64" s="24" t="s">
        <v>13</v>
      </c>
      <c r="C64" s="24" t="s">
        <v>6</v>
      </c>
      <c r="D64" s="24" t="s">
        <v>23</v>
      </c>
      <c r="E64" s="33" t="s">
        <v>115</v>
      </c>
      <c r="F64" s="29" t="s">
        <v>38</v>
      </c>
      <c r="G64" s="25">
        <f>G65</f>
        <v>1211190.87</v>
      </c>
    </row>
    <row r="65" spans="1:7" ht="31.5">
      <c r="A65" s="28" t="s">
        <v>65</v>
      </c>
      <c r="B65" s="24" t="s">
        <v>13</v>
      </c>
      <c r="C65" s="24" t="s">
        <v>179</v>
      </c>
      <c r="D65" s="24" t="s">
        <v>23</v>
      </c>
      <c r="E65" s="33" t="s">
        <v>115</v>
      </c>
      <c r="F65" s="29" t="s">
        <v>64</v>
      </c>
      <c r="G65" s="25">
        <v>1211190.87</v>
      </c>
    </row>
    <row r="66" spans="1:7" ht="15.75">
      <c r="A66" s="28" t="s">
        <v>39</v>
      </c>
      <c r="B66" s="24" t="s">
        <v>13</v>
      </c>
      <c r="C66" s="24" t="s">
        <v>6</v>
      </c>
      <c r="D66" s="24" t="s">
        <v>23</v>
      </c>
      <c r="E66" s="33" t="s">
        <v>115</v>
      </c>
      <c r="F66" s="54" t="s">
        <v>40</v>
      </c>
      <c r="G66" s="25">
        <f>G67</f>
        <v>31136</v>
      </c>
    </row>
    <row r="67" spans="1:7" ht="15.75">
      <c r="A67" s="28" t="s">
        <v>147</v>
      </c>
      <c r="B67" s="24" t="s">
        <v>13</v>
      </c>
      <c r="C67" s="24" t="s">
        <v>6</v>
      </c>
      <c r="D67" s="24" t="s">
        <v>23</v>
      </c>
      <c r="E67" s="33" t="s">
        <v>115</v>
      </c>
      <c r="F67" s="29" t="s">
        <v>57</v>
      </c>
      <c r="G67" s="25">
        <v>31136</v>
      </c>
    </row>
    <row r="68" spans="1:7" ht="31.5">
      <c r="A68" s="42" t="s">
        <v>148</v>
      </c>
      <c r="B68" s="43" t="s">
        <v>13</v>
      </c>
      <c r="C68" s="43" t="s">
        <v>6</v>
      </c>
      <c r="D68" s="43" t="s">
        <v>48</v>
      </c>
      <c r="E68" s="49" t="s">
        <v>111</v>
      </c>
      <c r="F68" s="44" t="s">
        <v>10</v>
      </c>
      <c r="G68" s="45">
        <f>G69</f>
        <v>0</v>
      </c>
    </row>
    <row r="69" spans="1:7" ht="31.5">
      <c r="A69" s="28" t="s">
        <v>143</v>
      </c>
      <c r="B69" s="24" t="s">
        <v>13</v>
      </c>
      <c r="C69" s="24" t="s">
        <v>6</v>
      </c>
      <c r="D69" s="24" t="s">
        <v>48</v>
      </c>
      <c r="E69" s="50" t="s">
        <v>111</v>
      </c>
      <c r="F69" s="29" t="s">
        <v>38</v>
      </c>
      <c r="G69" s="25">
        <f>G70</f>
        <v>0</v>
      </c>
    </row>
    <row r="70" spans="1:7" ht="32.25" customHeight="1">
      <c r="A70" s="28" t="s">
        <v>139</v>
      </c>
      <c r="B70" s="24" t="s">
        <v>13</v>
      </c>
      <c r="C70" s="24" t="s">
        <v>6</v>
      </c>
      <c r="D70" s="24" t="s">
        <v>48</v>
      </c>
      <c r="E70" s="50" t="s">
        <v>111</v>
      </c>
      <c r="F70" s="29" t="s">
        <v>64</v>
      </c>
      <c r="G70" s="25">
        <v>0</v>
      </c>
    </row>
    <row r="71" spans="1:7" ht="32.25" customHeight="1">
      <c r="A71" s="42" t="s">
        <v>149</v>
      </c>
      <c r="B71" s="43" t="s">
        <v>13</v>
      </c>
      <c r="C71" s="43" t="s">
        <v>6</v>
      </c>
      <c r="D71" s="43" t="s">
        <v>102</v>
      </c>
      <c r="E71" s="49" t="s">
        <v>150</v>
      </c>
      <c r="F71" s="44" t="s">
        <v>10</v>
      </c>
      <c r="G71" s="45">
        <f>G72</f>
        <v>0</v>
      </c>
    </row>
    <row r="72" spans="1:7" ht="32.25" customHeight="1">
      <c r="A72" s="28" t="s">
        <v>55</v>
      </c>
      <c r="B72" s="24" t="s">
        <v>13</v>
      </c>
      <c r="C72" s="24" t="s">
        <v>6</v>
      </c>
      <c r="D72" s="24" t="s">
        <v>102</v>
      </c>
      <c r="E72" s="50" t="s">
        <v>150</v>
      </c>
      <c r="F72" s="29" t="s">
        <v>38</v>
      </c>
      <c r="G72" s="25">
        <f>G73</f>
        <v>0</v>
      </c>
    </row>
    <row r="73" spans="1:7" ht="32.25" customHeight="1">
      <c r="A73" s="28" t="s">
        <v>65</v>
      </c>
      <c r="B73" s="24" t="s">
        <v>13</v>
      </c>
      <c r="C73" s="24" t="s">
        <v>6</v>
      </c>
      <c r="D73" s="24" t="s">
        <v>102</v>
      </c>
      <c r="E73" s="50" t="s">
        <v>150</v>
      </c>
      <c r="F73" s="29" t="s">
        <v>64</v>
      </c>
      <c r="G73" s="25">
        <v>0</v>
      </c>
    </row>
    <row r="74" spans="1:7" ht="62.25" customHeight="1">
      <c r="A74" s="9" t="s">
        <v>151</v>
      </c>
      <c r="B74" s="11" t="s">
        <v>19</v>
      </c>
      <c r="C74" s="11"/>
      <c r="D74" s="11"/>
      <c r="E74" s="51"/>
      <c r="F74" s="12"/>
      <c r="G74" s="15">
        <f>G75+G84+G81+G78</f>
        <v>2304314.28</v>
      </c>
    </row>
    <row r="75" spans="1:7" ht="63">
      <c r="A75" s="42" t="s">
        <v>76</v>
      </c>
      <c r="B75" s="43" t="s">
        <v>19</v>
      </c>
      <c r="C75" s="43" t="s">
        <v>6</v>
      </c>
      <c r="D75" s="43" t="s">
        <v>12</v>
      </c>
      <c r="E75" s="47" t="s">
        <v>116</v>
      </c>
      <c r="F75" s="44" t="s">
        <v>10</v>
      </c>
      <c r="G75" s="45">
        <f>G76</f>
        <v>1723353.31</v>
      </c>
    </row>
    <row r="76" spans="1:7" ht="15.75">
      <c r="A76" s="28" t="s">
        <v>51</v>
      </c>
      <c r="B76" s="24" t="s">
        <v>19</v>
      </c>
      <c r="C76" s="24" t="s">
        <v>6</v>
      </c>
      <c r="D76" s="24" t="s">
        <v>12</v>
      </c>
      <c r="E76" s="33" t="s">
        <v>116</v>
      </c>
      <c r="F76" s="29" t="s">
        <v>49</v>
      </c>
      <c r="G76" s="25">
        <f>G77</f>
        <v>1723353.31</v>
      </c>
    </row>
    <row r="77" spans="1:7" ht="15.75">
      <c r="A77" s="28" t="s">
        <v>52</v>
      </c>
      <c r="B77" s="24" t="s">
        <v>19</v>
      </c>
      <c r="C77" s="24" t="s">
        <v>6</v>
      </c>
      <c r="D77" s="24" t="s">
        <v>12</v>
      </c>
      <c r="E77" s="33" t="s">
        <v>116</v>
      </c>
      <c r="F77" s="29" t="s">
        <v>50</v>
      </c>
      <c r="G77" s="25">
        <v>1723353.31</v>
      </c>
    </row>
    <row r="78" spans="1:7" ht="15.75">
      <c r="A78" s="42" t="s">
        <v>69</v>
      </c>
      <c r="B78" s="43" t="s">
        <v>19</v>
      </c>
      <c r="C78" s="43" t="s">
        <v>6</v>
      </c>
      <c r="D78" s="43" t="s">
        <v>13</v>
      </c>
      <c r="E78" s="47" t="s">
        <v>117</v>
      </c>
      <c r="F78" s="44" t="s">
        <v>10</v>
      </c>
      <c r="G78" s="45">
        <f>G79</f>
        <v>231797.79</v>
      </c>
    </row>
    <row r="79" spans="1:7" ht="31.5">
      <c r="A79" s="28" t="s">
        <v>55</v>
      </c>
      <c r="B79" s="24" t="s">
        <v>19</v>
      </c>
      <c r="C79" s="24" t="s">
        <v>6</v>
      </c>
      <c r="D79" s="24" t="s">
        <v>13</v>
      </c>
      <c r="E79" s="33" t="s">
        <v>117</v>
      </c>
      <c r="F79" s="29" t="s">
        <v>38</v>
      </c>
      <c r="G79" s="25">
        <f>G80</f>
        <v>231797.79</v>
      </c>
    </row>
    <row r="80" spans="1:7" ht="31.5">
      <c r="A80" s="28" t="s">
        <v>65</v>
      </c>
      <c r="B80" s="24" t="s">
        <v>19</v>
      </c>
      <c r="C80" s="24" t="s">
        <v>6</v>
      </c>
      <c r="D80" s="24" t="s">
        <v>13</v>
      </c>
      <c r="E80" s="33" t="s">
        <v>117</v>
      </c>
      <c r="F80" s="29" t="s">
        <v>64</v>
      </c>
      <c r="G80" s="25">
        <v>231797.79</v>
      </c>
    </row>
    <row r="81" spans="1:7" ht="15.75">
      <c r="A81" s="42" t="s">
        <v>77</v>
      </c>
      <c r="B81" s="43" t="s">
        <v>19</v>
      </c>
      <c r="C81" s="43" t="s">
        <v>6</v>
      </c>
      <c r="D81" s="43" t="s">
        <v>15</v>
      </c>
      <c r="E81" s="47" t="s">
        <v>118</v>
      </c>
      <c r="F81" s="44" t="s">
        <v>10</v>
      </c>
      <c r="G81" s="45">
        <f>G82</f>
        <v>158197.96</v>
      </c>
    </row>
    <row r="82" spans="1:7" ht="31.5">
      <c r="A82" s="28" t="s">
        <v>55</v>
      </c>
      <c r="B82" s="24" t="s">
        <v>19</v>
      </c>
      <c r="C82" s="24" t="s">
        <v>6</v>
      </c>
      <c r="D82" s="24" t="s">
        <v>15</v>
      </c>
      <c r="E82" s="33" t="s">
        <v>118</v>
      </c>
      <c r="F82" s="29" t="s">
        <v>38</v>
      </c>
      <c r="G82" s="25">
        <f>G83</f>
        <v>158197.96</v>
      </c>
    </row>
    <row r="83" spans="1:7" ht="31.5">
      <c r="A83" s="28" t="s">
        <v>65</v>
      </c>
      <c r="B83" s="24" t="s">
        <v>19</v>
      </c>
      <c r="C83" s="24" t="s">
        <v>6</v>
      </c>
      <c r="D83" s="24" t="s">
        <v>15</v>
      </c>
      <c r="E83" s="33" t="s">
        <v>118</v>
      </c>
      <c r="F83" s="29" t="s">
        <v>64</v>
      </c>
      <c r="G83" s="25">
        <v>158197.96</v>
      </c>
    </row>
    <row r="84" spans="1:7" ht="15.75">
      <c r="A84" s="42" t="s">
        <v>152</v>
      </c>
      <c r="B84" s="43" t="s">
        <v>19</v>
      </c>
      <c r="C84" s="43" t="s">
        <v>6</v>
      </c>
      <c r="D84" s="43" t="s">
        <v>23</v>
      </c>
      <c r="E84" s="47" t="s">
        <v>153</v>
      </c>
      <c r="F84" s="44" t="s">
        <v>10</v>
      </c>
      <c r="G84" s="45">
        <f>G85</f>
        <v>190965.22</v>
      </c>
    </row>
    <row r="85" spans="1:7" ht="34.5" customHeight="1">
      <c r="A85" s="28" t="s">
        <v>55</v>
      </c>
      <c r="B85" s="24" t="s">
        <v>19</v>
      </c>
      <c r="C85" s="24" t="s">
        <v>6</v>
      </c>
      <c r="D85" s="24" t="s">
        <v>23</v>
      </c>
      <c r="E85" s="33" t="s">
        <v>153</v>
      </c>
      <c r="F85" s="29" t="s">
        <v>38</v>
      </c>
      <c r="G85" s="25">
        <f>G86</f>
        <v>190965.22</v>
      </c>
    </row>
    <row r="86" spans="1:7" ht="31.5">
      <c r="A86" s="28" t="s">
        <v>65</v>
      </c>
      <c r="B86" s="24" t="s">
        <v>19</v>
      </c>
      <c r="C86" s="24" t="s">
        <v>6</v>
      </c>
      <c r="D86" s="24" t="s">
        <v>23</v>
      </c>
      <c r="E86" s="33" t="s">
        <v>153</v>
      </c>
      <c r="F86" s="29" t="s">
        <v>64</v>
      </c>
      <c r="G86" s="25">
        <v>190965.22</v>
      </c>
    </row>
    <row r="87" spans="1:7" ht="15.75">
      <c r="A87" s="9" t="s">
        <v>104</v>
      </c>
      <c r="B87" s="11" t="s">
        <v>105</v>
      </c>
      <c r="C87" s="11"/>
      <c r="D87" s="11"/>
      <c r="E87" s="11"/>
      <c r="F87" s="12"/>
      <c r="G87" s="15">
        <f>G88+G91+G94+G97</f>
        <v>369027.81</v>
      </c>
    </row>
    <row r="88" spans="1:7" ht="62.25" customHeight="1">
      <c r="A88" s="42" t="s">
        <v>154</v>
      </c>
      <c r="B88" s="43" t="s">
        <v>105</v>
      </c>
      <c r="C88" s="43" t="s">
        <v>95</v>
      </c>
      <c r="D88" s="43" t="s">
        <v>9</v>
      </c>
      <c r="E88" s="43" t="s">
        <v>121</v>
      </c>
      <c r="F88" s="44" t="s">
        <v>10</v>
      </c>
      <c r="G88" s="45">
        <f>G89</f>
        <v>21100</v>
      </c>
    </row>
    <row r="89" spans="1:7" ht="15.75">
      <c r="A89" s="28" t="s">
        <v>51</v>
      </c>
      <c r="B89" s="24" t="s">
        <v>105</v>
      </c>
      <c r="C89" s="24" t="s">
        <v>95</v>
      </c>
      <c r="D89" s="24" t="s">
        <v>9</v>
      </c>
      <c r="E89" s="24" t="s">
        <v>121</v>
      </c>
      <c r="F89" s="29" t="s">
        <v>49</v>
      </c>
      <c r="G89" s="25">
        <f>G90</f>
        <v>21100</v>
      </c>
    </row>
    <row r="90" spans="1:7" ht="15.75">
      <c r="A90" s="28" t="s">
        <v>52</v>
      </c>
      <c r="B90" s="24" t="s">
        <v>105</v>
      </c>
      <c r="C90" s="24" t="s">
        <v>95</v>
      </c>
      <c r="D90" s="24" t="s">
        <v>9</v>
      </c>
      <c r="E90" s="24" t="s">
        <v>121</v>
      </c>
      <c r="F90" s="29" t="s">
        <v>50</v>
      </c>
      <c r="G90" s="25">
        <v>21100</v>
      </c>
    </row>
    <row r="91" spans="1:7" ht="15.75">
      <c r="A91" s="42" t="s">
        <v>68</v>
      </c>
      <c r="B91" s="43" t="s">
        <v>105</v>
      </c>
      <c r="C91" s="43" t="s">
        <v>95</v>
      </c>
      <c r="D91" s="43" t="s">
        <v>9</v>
      </c>
      <c r="E91" s="43" t="s">
        <v>119</v>
      </c>
      <c r="F91" s="44" t="s">
        <v>10</v>
      </c>
      <c r="G91" s="45">
        <f>G92</f>
        <v>0</v>
      </c>
    </row>
    <row r="92" spans="1:7" ht="15.75">
      <c r="A92" s="28" t="s">
        <v>39</v>
      </c>
      <c r="B92" s="24" t="s">
        <v>105</v>
      </c>
      <c r="C92" s="24" t="s">
        <v>95</v>
      </c>
      <c r="D92" s="24" t="s">
        <v>9</v>
      </c>
      <c r="E92" s="24" t="s">
        <v>119</v>
      </c>
      <c r="F92" s="29" t="s">
        <v>40</v>
      </c>
      <c r="G92" s="25">
        <f>G93</f>
        <v>0</v>
      </c>
    </row>
    <row r="93" spans="1:7" ht="15.75">
      <c r="A93" s="28" t="s">
        <v>78</v>
      </c>
      <c r="B93" s="24" t="s">
        <v>105</v>
      </c>
      <c r="C93" s="24" t="s">
        <v>95</v>
      </c>
      <c r="D93" s="24" t="s">
        <v>9</v>
      </c>
      <c r="E93" s="24" t="s">
        <v>119</v>
      </c>
      <c r="F93" s="29" t="s">
        <v>61</v>
      </c>
      <c r="G93" s="25">
        <v>0</v>
      </c>
    </row>
    <row r="94" spans="1:7" ht="47.25">
      <c r="A94" s="42" t="s">
        <v>155</v>
      </c>
      <c r="B94" s="43" t="s">
        <v>105</v>
      </c>
      <c r="C94" s="43" t="s">
        <v>95</v>
      </c>
      <c r="D94" s="43" t="s">
        <v>9</v>
      </c>
      <c r="E94" s="43" t="s">
        <v>101</v>
      </c>
      <c r="F94" s="44" t="s">
        <v>10</v>
      </c>
      <c r="G94" s="45">
        <f>G95</f>
        <v>17095</v>
      </c>
    </row>
    <row r="95" spans="1:7" ht="15.75">
      <c r="A95" s="28" t="s">
        <v>156</v>
      </c>
      <c r="B95" s="24" t="s">
        <v>105</v>
      </c>
      <c r="C95" s="24" t="s">
        <v>95</v>
      </c>
      <c r="D95" s="24" t="s">
        <v>9</v>
      </c>
      <c r="E95" s="24" t="s">
        <v>101</v>
      </c>
      <c r="F95" s="29" t="s">
        <v>49</v>
      </c>
      <c r="G95" s="25">
        <f>G96</f>
        <v>17095</v>
      </c>
    </row>
    <row r="96" spans="1:7" ht="15.75">
      <c r="A96" s="28" t="s">
        <v>52</v>
      </c>
      <c r="B96" s="24" t="s">
        <v>105</v>
      </c>
      <c r="C96" s="24" t="s">
        <v>95</v>
      </c>
      <c r="D96" s="24" t="s">
        <v>9</v>
      </c>
      <c r="E96" s="24" t="s">
        <v>101</v>
      </c>
      <c r="F96" s="29" t="s">
        <v>50</v>
      </c>
      <c r="G96" s="25">
        <v>17095</v>
      </c>
    </row>
    <row r="97" spans="1:7" ht="95.25" customHeight="1">
      <c r="A97" s="42" t="s">
        <v>157</v>
      </c>
      <c r="B97" s="43" t="s">
        <v>105</v>
      </c>
      <c r="C97" s="43" t="s">
        <v>95</v>
      </c>
      <c r="D97" s="43" t="s">
        <v>9</v>
      </c>
      <c r="E97" s="43" t="s">
        <v>120</v>
      </c>
      <c r="F97" s="44" t="s">
        <v>10</v>
      </c>
      <c r="G97" s="45">
        <f>G98</f>
        <v>330832.81</v>
      </c>
    </row>
    <row r="98" spans="1:7" ht="31.5">
      <c r="A98" s="28" t="s">
        <v>55</v>
      </c>
      <c r="B98" s="24" t="s">
        <v>105</v>
      </c>
      <c r="C98" s="24" t="s">
        <v>95</v>
      </c>
      <c r="D98" s="24" t="s">
        <v>9</v>
      </c>
      <c r="E98" s="24" t="s">
        <v>120</v>
      </c>
      <c r="F98" s="29" t="s">
        <v>38</v>
      </c>
      <c r="G98" s="25">
        <f>G99</f>
        <v>330832.81</v>
      </c>
    </row>
    <row r="99" spans="1:7" ht="35.25" customHeight="1">
      <c r="A99" s="28" t="s">
        <v>65</v>
      </c>
      <c r="B99" s="24" t="s">
        <v>105</v>
      </c>
      <c r="C99" s="24" t="s">
        <v>95</v>
      </c>
      <c r="D99" s="24" t="s">
        <v>9</v>
      </c>
      <c r="E99" s="24" t="s">
        <v>120</v>
      </c>
      <c r="F99" s="29" t="s">
        <v>64</v>
      </c>
      <c r="G99" s="25">
        <v>330832.81</v>
      </c>
    </row>
    <row r="100" spans="1:7" ht="16.5" customHeight="1">
      <c r="A100" s="70" t="s">
        <v>106</v>
      </c>
      <c r="B100" s="71"/>
      <c r="C100" s="71"/>
      <c r="D100" s="71"/>
      <c r="E100" s="71"/>
      <c r="F100" s="72"/>
      <c r="G100" s="15">
        <f>G11+G50+G74+G87</f>
        <v>14020277.709999997</v>
      </c>
    </row>
    <row r="101" spans="1:8" s="14" customFormat="1" ht="15.75">
      <c r="A101" s="1"/>
      <c r="B101" s="2"/>
      <c r="C101" s="2"/>
      <c r="D101" s="2"/>
      <c r="E101" s="2"/>
      <c r="F101" s="2"/>
      <c r="G101" s="2"/>
      <c r="H101" s="13"/>
    </row>
    <row r="102" ht="15">
      <c r="B102" s="1"/>
    </row>
  </sheetData>
  <sheetProtection selectLockedCells="1" selectUnlockedCells="1"/>
  <mergeCells count="9">
    <mergeCell ref="G8:G9"/>
    <mergeCell ref="D8:D9"/>
    <mergeCell ref="A6:G6"/>
    <mergeCell ref="A100:F100"/>
    <mergeCell ref="A8:A9"/>
    <mergeCell ref="B8:B9"/>
    <mergeCell ref="C8:C9"/>
    <mergeCell ref="E8:E9"/>
    <mergeCell ref="F8:F9"/>
  </mergeCells>
  <printOptions/>
  <pageMargins left="0.65" right="0.18" top="0.41" bottom="0.21" header="0.5118055555555555" footer="0.18"/>
  <pageSetup fitToHeight="33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1"/>
  <sheetViews>
    <sheetView zoomScale="75" zoomScaleNormal="75" zoomScalePageLayoutView="0" workbookViewId="0" topLeftCell="A100">
      <selection activeCell="H113" sqref="H113"/>
    </sheetView>
  </sheetViews>
  <sheetFormatPr defaultColWidth="9.140625" defaultRowHeight="12.75"/>
  <cols>
    <col min="1" max="1" width="78.421875" style="1" customWidth="1"/>
    <col min="2" max="2" width="10.140625" style="2" customWidth="1"/>
    <col min="3" max="3" width="11.7109375" style="2" customWidth="1"/>
    <col min="4" max="4" width="18.00390625" style="2" customWidth="1"/>
    <col min="5" max="5" width="10.421875" style="2" customWidth="1"/>
    <col min="6" max="6" width="18.140625" style="2" customWidth="1"/>
    <col min="7" max="7" width="11.57421875" style="3" customWidth="1"/>
    <col min="8" max="16384" width="9.140625" style="4" customWidth="1"/>
  </cols>
  <sheetData>
    <row r="1" spans="1:7" ht="15.75">
      <c r="A1" s="17"/>
      <c r="B1" s="18"/>
      <c r="C1" s="18"/>
      <c r="D1" s="78" t="s">
        <v>124</v>
      </c>
      <c r="E1" s="78"/>
      <c r="F1" s="19"/>
      <c r="G1" s="5"/>
    </row>
    <row r="2" spans="1:7" ht="15.75">
      <c r="A2" s="17"/>
      <c r="B2" s="18"/>
      <c r="C2" s="18"/>
      <c r="D2" s="78" t="s">
        <v>133</v>
      </c>
      <c r="E2" s="78"/>
      <c r="F2" s="19"/>
      <c r="G2" s="5"/>
    </row>
    <row r="3" spans="1:7" ht="15.75">
      <c r="A3" s="17"/>
      <c r="B3" s="18"/>
      <c r="C3" s="18"/>
      <c r="D3" s="78" t="s">
        <v>0</v>
      </c>
      <c r="E3" s="78"/>
      <c r="F3" s="19"/>
      <c r="G3" s="5"/>
    </row>
    <row r="4" spans="1:7" ht="15.75">
      <c r="A4" s="17" t="s">
        <v>1</v>
      </c>
      <c r="B4" s="18"/>
      <c r="C4" s="18"/>
      <c r="D4" s="78" t="s">
        <v>173</v>
      </c>
      <c r="E4" s="78"/>
      <c r="F4" s="19"/>
      <c r="G4" s="5"/>
    </row>
    <row r="5" spans="1:7" ht="15.75">
      <c r="A5" s="17"/>
      <c r="B5" s="18"/>
      <c r="C5" s="18"/>
      <c r="D5" s="21"/>
      <c r="E5" s="19"/>
      <c r="F5" s="19"/>
      <c r="G5" s="5"/>
    </row>
    <row r="6" spans="1:7" ht="56.25" customHeight="1">
      <c r="A6" s="69" t="s">
        <v>177</v>
      </c>
      <c r="B6" s="69"/>
      <c r="C6" s="69"/>
      <c r="D6" s="69"/>
      <c r="E6" s="69"/>
      <c r="F6" s="69"/>
      <c r="G6" s="41"/>
    </row>
    <row r="7" spans="1:6" ht="15.75">
      <c r="A7" s="17"/>
      <c r="B7" s="18"/>
      <c r="C7" s="18"/>
      <c r="D7" s="18"/>
      <c r="E7" s="18"/>
      <c r="F7" s="18" t="s">
        <v>132</v>
      </c>
    </row>
    <row r="8" spans="1:6" s="6" customFormat="1" ht="57.75" customHeight="1">
      <c r="A8" s="73" t="s">
        <v>2</v>
      </c>
      <c r="B8" s="74" t="s">
        <v>80</v>
      </c>
      <c r="C8" s="67" t="s">
        <v>81</v>
      </c>
      <c r="D8" s="67" t="s">
        <v>82</v>
      </c>
      <c r="E8" s="67" t="s">
        <v>83</v>
      </c>
      <c r="F8" s="66" t="s">
        <v>131</v>
      </c>
    </row>
    <row r="9" spans="1:6" s="7" customFormat="1" ht="33" customHeight="1">
      <c r="A9" s="73"/>
      <c r="B9" s="75"/>
      <c r="C9" s="68"/>
      <c r="D9" s="68"/>
      <c r="E9" s="68"/>
      <c r="F9" s="66"/>
    </row>
    <row r="10" spans="1:6" s="8" customFormat="1" ht="18.75" customHeight="1">
      <c r="A10" s="16" t="s">
        <v>3</v>
      </c>
      <c r="B10" s="22" t="s">
        <v>4</v>
      </c>
      <c r="C10" s="22" t="s">
        <v>5</v>
      </c>
      <c r="D10" s="22" t="s">
        <v>6</v>
      </c>
      <c r="E10" s="23" t="s">
        <v>7</v>
      </c>
      <c r="F10" s="24" t="s">
        <v>8</v>
      </c>
    </row>
    <row r="11" spans="1:6" s="8" customFormat="1" ht="18.75" customHeight="1">
      <c r="A11" s="10" t="s">
        <v>158</v>
      </c>
      <c r="B11" s="37" t="s">
        <v>9</v>
      </c>
      <c r="C11" s="37" t="s">
        <v>9</v>
      </c>
      <c r="D11" s="11" t="s">
        <v>62</v>
      </c>
      <c r="E11" s="12" t="s">
        <v>10</v>
      </c>
      <c r="F11" s="38">
        <f>F119</f>
        <v>14020277.71</v>
      </c>
    </row>
    <row r="12" spans="1:6" s="8" customFormat="1" ht="18.75" customHeight="1">
      <c r="A12" s="9" t="s">
        <v>11</v>
      </c>
      <c r="B12" s="11" t="s">
        <v>12</v>
      </c>
      <c r="C12" s="11" t="s">
        <v>9</v>
      </c>
      <c r="D12" s="11" t="s">
        <v>62</v>
      </c>
      <c r="E12" s="12" t="s">
        <v>10</v>
      </c>
      <c r="F12" s="15">
        <f>F13+F30+F34</f>
        <v>4343930.43</v>
      </c>
    </row>
    <row r="13" spans="1:6" ht="52.5" customHeight="1">
      <c r="A13" s="9" t="s">
        <v>14</v>
      </c>
      <c r="B13" s="11" t="s">
        <v>12</v>
      </c>
      <c r="C13" s="11" t="s">
        <v>15</v>
      </c>
      <c r="D13" s="11" t="s">
        <v>62</v>
      </c>
      <c r="E13" s="12" t="s">
        <v>10</v>
      </c>
      <c r="F13" s="15">
        <f>+F14+F21+F24+F27</f>
        <v>3911750.71</v>
      </c>
    </row>
    <row r="14" spans="1:6" ht="38.25" customHeight="1">
      <c r="A14" s="28" t="s">
        <v>63</v>
      </c>
      <c r="B14" s="24" t="s">
        <v>12</v>
      </c>
      <c r="C14" s="24" t="s">
        <v>15</v>
      </c>
      <c r="D14" s="24" t="s">
        <v>180</v>
      </c>
      <c r="E14" s="29" t="s">
        <v>10</v>
      </c>
      <c r="F14" s="25">
        <f>F15+F17+F19</f>
        <v>3281868.4299999997</v>
      </c>
    </row>
    <row r="15" spans="1:6" ht="64.5" customHeight="1">
      <c r="A15" s="28" t="s">
        <v>53</v>
      </c>
      <c r="B15" s="24" t="s">
        <v>12</v>
      </c>
      <c r="C15" s="24" t="s">
        <v>15</v>
      </c>
      <c r="D15" s="24" t="s">
        <v>180</v>
      </c>
      <c r="E15" s="29" t="s">
        <v>36</v>
      </c>
      <c r="F15" s="25">
        <f>F16</f>
        <v>2969419.98</v>
      </c>
    </row>
    <row r="16" spans="1:6" ht="31.5" customHeight="1">
      <c r="A16" s="28" t="s">
        <v>54</v>
      </c>
      <c r="B16" s="24" t="s">
        <v>12</v>
      </c>
      <c r="C16" s="24" t="s">
        <v>15</v>
      </c>
      <c r="D16" s="24" t="s">
        <v>180</v>
      </c>
      <c r="E16" s="29" t="s">
        <v>37</v>
      </c>
      <c r="F16" s="25">
        <v>2969419.98</v>
      </c>
    </row>
    <row r="17" spans="1:6" ht="31.5">
      <c r="A17" s="28" t="s">
        <v>55</v>
      </c>
      <c r="B17" s="24" t="s">
        <v>12</v>
      </c>
      <c r="C17" s="24" t="s">
        <v>15</v>
      </c>
      <c r="D17" s="24" t="s">
        <v>180</v>
      </c>
      <c r="E17" s="29" t="s">
        <v>38</v>
      </c>
      <c r="F17" s="25">
        <f>F18</f>
        <v>311728.17</v>
      </c>
    </row>
    <row r="18" spans="1:6" ht="33.75" customHeight="1">
      <c r="A18" s="28" t="s">
        <v>65</v>
      </c>
      <c r="B18" s="24" t="s">
        <v>12</v>
      </c>
      <c r="C18" s="24" t="s">
        <v>15</v>
      </c>
      <c r="D18" s="24" t="s">
        <v>180</v>
      </c>
      <c r="E18" s="29" t="s">
        <v>64</v>
      </c>
      <c r="F18" s="25">
        <v>311728.17</v>
      </c>
    </row>
    <row r="19" spans="1:6" ht="21" customHeight="1">
      <c r="A19" s="28" t="s">
        <v>39</v>
      </c>
      <c r="B19" s="24" t="s">
        <v>12</v>
      </c>
      <c r="C19" s="24" t="s">
        <v>15</v>
      </c>
      <c r="D19" s="24" t="s">
        <v>180</v>
      </c>
      <c r="E19" s="29" t="s">
        <v>40</v>
      </c>
      <c r="F19" s="25">
        <f>F20</f>
        <v>720.28</v>
      </c>
    </row>
    <row r="20" spans="1:6" ht="21.75" customHeight="1">
      <c r="A20" s="28" t="s">
        <v>135</v>
      </c>
      <c r="B20" s="24" t="s">
        <v>12</v>
      </c>
      <c r="C20" s="24" t="s">
        <v>15</v>
      </c>
      <c r="D20" s="24" t="s">
        <v>180</v>
      </c>
      <c r="E20" s="29" t="s">
        <v>57</v>
      </c>
      <c r="F20" s="25">
        <v>720.28</v>
      </c>
    </row>
    <row r="21" spans="1:6" ht="21.75" customHeight="1">
      <c r="A21" s="28" t="s">
        <v>66</v>
      </c>
      <c r="B21" s="24" t="s">
        <v>12</v>
      </c>
      <c r="C21" s="24" t="s">
        <v>41</v>
      </c>
      <c r="D21" s="24" t="s">
        <v>181</v>
      </c>
      <c r="E21" s="29" t="s">
        <v>10</v>
      </c>
      <c r="F21" s="25">
        <f>F22</f>
        <v>6000</v>
      </c>
    </row>
    <row r="22" spans="1:6" ht="27.75" customHeight="1">
      <c r="A22" s="28" t="s">
        <v>39</v>
      </c>
      <c r="B22" s="24" t="s">
        <v>12</v>
      </c>
      <c r="C22" s="24" t="s">
        <v>41</v>
      </c>
      <c r="D22" s="24" t="s">
        <v>181</v>
      </c>
      <c r="E22" s="29" t="s">
        <v>40</v>
      </c>
      <c r="F22" s="25">
        <f>F23</f>
        <v>6000</v>
      </c>
    </row>
    <row r="23" spans="1:6" ht="25.5" customHeight="1">
      <c r="A23" s="28" t="s">
        <v>58</v>
      </c>
      <c r="B23" s="24" t="s">
        <v>12</v>
      </c>
      <c r="C23" s="24" t="s">
        <v>41</v>
      </c>
      <c r="D23" s="24" t="s">
        <v>181</v>
      </c>
      <c r="E23" s="29" t="s">
        <v>57</v>
      </c>
      <c r="F23" s="25">
        <v>6000</v>
      </c>
    </row>
    <row r="24" spans="1:6" ht="33.75" customHeight="1">
      <c r="A24" s="28" t="s">
        <v>137</v>
      </c>
      <c r="B24" s="24" t="s">
        <v>12</v>
      </c>
      <c r="C24" s="24" t="s">
        <v>15</v>
      </c>
      <c r="D24" s="24" t="s">
        <v>182</v>
      </c>
      <c r="E24" s="29" t="s">
        <v>10</v>
      </c>
      <c r="F24" s="25">
        <f>F25</f>
        <v>2658.56</v>
      </c>
    </row>
    <row r="25" spans="1:6" ht="36.75" customHeight="1">
      <c r="A25" s="28" t="s">
        <v>143</v>
      </c>
      <c r="B25" s="24" t="s">
        <v>12</v>
      </c>
      <c r="C25" s="24" t="s">
        <v>15</v>
      </c>
      <c r="D25" s="24" t="s">
        <v>182</v>
      </c>
      <c r="E25" s="29" t="s">
        <v>38</v>
      </c>
      <c r="F25" s="25">
        <f>F26</f>
        <v>2658.56</v>
      </c>
    </row>
    <row r="26" spans="1:6" ht="41.25" customHeight="1">
      <c r="A26" s="28" t="s">
        <v>139</v>
      </c>
      <c r="B26" s="24" t="s">
        <v>12</v>
      </c>
      <c r="C26" s="24" t="s">
        <v>41</v>
      </c>
      <c r="D26" s="24" t="s">
        <v>182</v>
      </c>
      <c r="E26" s="29" t="s">
        <v>64</v>
      </c>
      <c r="F26" s="25">
        <v>2658.56</v>
      </c>
    </row>
    <row r="27" spans="1:6" ht="31.5">
      <c r="A27" s="28" t="s">
        <v>92</v>
      </c>
      <c r="B27" s="24" t="s">
        <v>12</v>
      </c>
      <c r="C27" s="24" t="s">
        <v>15</v>
      </c>
      <c r="D27" s="24" t="s">
        <v>183</v>
      </c>
      <c r="E27" s="29" t="s">
        <v>10</v>
      </c>
      <c r="F27" s="25">
        <f>F28</f>
        <v>621223.72</v>
      </c>
    </row>
    <row r="28" spans="1:6" ht="63">
      <c r="A28" s="28" t="s">
        <v>53</v>
      </c>
      <c r="B28" s="24" t="s">
        <v>12</v>
      </c>
      <c r="C28" s="24" t="s">
        <v>15</v>
      </c>
      <c r="D28" s="24" t="s">
        <v>183</v>
      </c>
      <c r="E28" s="29" t="s">
        <v>36</v>
      </c>
      <c r="F28" s="25">
        <f>F29</f>
        <v>621223.72</v>
      </c>
    </row>
    <row r="29" spans="1:6" ht="15.75">
      <c r="A29" s="28" t="s">
        <v>54</v>
      </c>
      <c r="B29" s="24" t="s">
        <v>12</v>
      </c>
      <c r="C29" s="24" t="s">
        <v>15</v>
      </c>
      <c r="D29" s="24" t="s">
        <v>183</v>
      </c>
      <c r="E29" s="29" t="s">
        <v>37</v>
      </c>
      <c r="F29" s="25">
        <v>621223.72</v>
      </c>
    </row>
    <row r="30" spans="1:6" ht="36" customHeight="1">
      <c r="A30" s="30" t="s">
        <v>56</v>
      </c>
      <c r="B30" s="11" t="s">
        <v>12</v>
      </c>
      <c r="C30" s="11" t="s">
        <v>48</v>
      </c>
      <c r="D30" s="11" t="s">
        <v>62</v>
      </c>
      <c r="E30" s="12" t="s">
        <v>10</v>
      </c>
      <c r="F30" s="15">
        <f>F31</f>
        <v>21100</v>
      </c>
    </row>
    <row r="31" spans="1:6" ht="58.5" customHeight="1">
      <c r="A31" s="28" t="s">
        <v>67</v>
      </c>
      <c r="B31" s="24" t="s">
        <v>12</v>
      </c>
      <c r="C31" s="24" t="s">
        <v>48</v>
      </c>
      <c r="D31" s="24" t="s">
        <v>84</v>
      </c>
      <c r="E31" s="29" t="s">
        <v>10</v>
      </c>
      <c r="F31" s="25">
        <f>F32</f>
        <v>21100</v>
      </c>
    </row>
    <row r="32" spans="1:6" ht="21.75" customHeight="1">
      <c r="A32" s="28" t="s">
        <v>51</v>
      </c>
      <c r="B32" s="24" t="s">
        <v>12</v>
      </c>
      <c r="C32" s="24" t="s">
        <v>48</v>
      </c>
      <c r="D32" s="24" t="s">
        <v>84</v>
      </c>
      <c r="E32" s="29" t="s">
        <v>49</v>
      </c>
      <c r="F32" s="25">
        <f>F33</f>
        <v>21100</v>
      </c>
    </row>
    <row r="33" spans="1:6" ht="18" customHeight="1">
      <c r="A33" s="28" t="s">
        <v>52</v>
      </c>
      <c r="B33" s="24" t="s">
        <v>12</v>
      </c>
      <c r="C33" s="24" t="s">
        <v>48</v>
      </c>
      <c r="D33" s="24" t="s">
        <v>84</v>
      </c>
      <c r="E33" s="29" t="s">
        <v>50</v>
      </c>
      <c r="F33" s="25">
        <v>21100</v>
      </c>
    </row>
    <row r="34" spans="1:6" ht="17.25" customHeight="1">
      <c r="A34" s="9" t="s">
        <v>46</v>
      </c>
      <c r="B34" s="11" t="s">
        <v>12</v>
      </c>
      <c r="C34" s="11" t="s">
        <v>45</v>
      </c>
      <c r="D34" s="11" t="s">
        <v>62</v>
      </c>
      <c r="E34" s="12" t="s">
        <v>10</v>
      </c>
      <c r="F34" s="15">
        <f>F35+F38+F41</f>
        <v>411079.72</v>
      </c>
    </row>
    <row r="35" spans="1:6" ht="31.5" customHeight="1">
      <c r="A35" s="28" t="s">
        <v>168</v>
      </c>
      <c r="B35" s="24" t="s">
        <v>12</v>
      </c>
      <c r="C35" s="24" t="s">
        <v>45</v>
      </c>
      <c r="D35" s="24" t="s">
        <v>184</v>
      </c>
      <c r="E35" s="29" t="s">
        <v>10</v>
      </c>
      <c r="F35" s="25">
        <f>F36</f>
        <v>0</v>
      </c>
    </row>
    <row r="36" spans="1:6" ht="32.25" customHeight="1">
      <c r="A36" s="28" t="s">
        <v>55</v>
      </c>
      <c r="B36" s="24" t="s">
        <v>12</v>
      </c>
      <c r="C36" s="24" t="s">
        <v>45</v>
      </c>
      <c r="D36" s="24" t="s">
        <v>184</v>
      </c>
      <c r="E36" s="29" t="s">
        <v>38</v>
      </c>
      <c r="F36" s="25">
        <f>F37</f>
        <v>0</v>
      </c>
    </row>
    <row r="37" spans="1:6" ht="30" customHeight="1">
      <c r="A37" s="28" t="s">
        <v>65</v>
      </c>
      <c r="B37" s="24" t="s">
        <v>12</v>
      </c>
      <c r="C37" s="24" t="s">
        <v>45</v>
      </c>
      <c r="D37" s="24" t="s">
        <v>184</v>
      </c>
      <c r="E37" s="29" t="s">
        <v>64</v>
      </c>
      <c r="F37" s="25">
        <v>0</v>
      </c>
    </row>
    <row r="38" spans="1:6" ht="23.25" customHeight="1">
      <c r="A38" s="28" t="s">
        <v>159</v>
      </c>
      <c r="B38" s="24" t="s">
        <v>12</v>
      </c>
      <c r="C38" s="24" t="s">
        <v>45</v>
      </c>
      <c r="D38" s="24" t="s">
        <v>185</v>
      </c>
      <c r="E38" s="29" t="s">
        <v>10</v>
      </c>
      <c r="F38" s="25">
        <f>F39</f>
        <v>393984.72</v>
      </c>
    </row>
    <row r="39" spans="1:6" ht="32.25" customHeight="1">
      <c r="A39" s="28" t="s">
        <v>55</v>
      </c>
      <c r="B39" s="24" t="s">
        <v>12</v>
      </c>
      <c r="C39" s="24" t="s">
        <v>45</v>
      </c>
      <c r="D39" s="24" t="s">
        <v>185</v>
      </c>
      <c r="E39" s="29" t="s">
        <v>38</v>
      </c>
      <c r="F39" s="25">
        <f>F40</f>
        <v>393984.72</v>
      </c>
    </row>
    <row r="40" spans="1:6" ht="34.5" customHeight="1">
      <c r="A40" s="28" t="s">
        <v>65</v>
      </c>
      <c r="B40" s="24" t="s">
        <v>12</v>
      </c>
      <c r="C40" s="24" t="s">
        <v>45</v>
      </c>
      <c r="D40" s="24" t="s">
        <v>185</v>
      </c>
      <c r="E40" s="29" t="s">
        <v>64</v>
      </c>
      <c r="F40" s="25">
        <v>393984.72</v>
      </c>
    </row>
    <row r="41" spans="1:6" ht="51" customHeight="1">
      <c r="A41" s="28" t="s">
        <v>70</v>
      </c>
      <c r="B41" s="24" t="s">
        <v>12</v>
      </c>
      <c r="C41" s="24" t="s">
        <v>45</v>
      </c>
      <c r="D41" s="24" t="s">
        <v>167</v>
      </c>
      <c r="E41" s="29" t="s">
        <v>10</v>
      </c>
      <c r="F41" s="25">
        <f>F42</f>
        <v>17095</v>
      </c>
    </row>
    <row r="42" spans="1:6" ht="22.5" customHeight="1">
      <c r="A42" s="28" t="s">
        <v>156</v>
      </c>
      <c r="B42" s="24" t="s">
        <v>12</v>
      </c>
      <c r="C42" s="24" t="s">
        <v>45</v>
      </c>
      <c r="D42" s="24" t="s">
        <v>167</v>
      </c>
      <c r="E42" s="29" t="s">
        <v>49</v>
      </c>
      <c r="F42" s="25">
        <f>F43</f>
        <v>17095</v>
      </c>
    </row>
    <row r="43" spans="1:6" ht="21.75" customHeight="1">
      <c r="A43" s="28" t="s">
        <v>52</v>
      </c>
      <c r="B43" s="24" t="s">
        <v>12</v>
      </c>
      <c r="C43" s="24" t="s">
        <v>45</v>
      </c>
      <c r="D43" s="24" t="s">
        <v>167</v>
      </c>
      <c r="E43" s="29" t="s">
        <v>50</v>
      </c>
      <c r="F43" s="25">
        <v>17095</v>
      </c>
    </row>
    <row r="44" spans="1:6" ht="18" customHeight="1">
      <c r="A44" s="9" t="s">
        <v>17</v>
      </c>
      <c r="B44" s="11" t="s">
        <v>13</v>
      </c>
      <c r="C44" s="11" t="s">
        <v>9</v>
      </c>
      <c r="D44" s="11" t="s">
        <v>62</v>
      </c>
      <c r="E44" s="12" t="s">
        <v>10</v>
      </c>
      <c r="F44" s="15">
        <f>F45</f>
        <v>251539.45</v>
      </c>
    </row>
    <row r="45" spans="1:6" ht="15.75">
      <c r="A45" s="9" t="s">
        <v>18</v>
      </c>
      <c r="B45" s="11" t="s">
        <v>13</v>
      </c>
      <c r="C45" s="11" t="s">
        <v>19</v>
      </c>
      <c r="D45" s="11" t="s">
        <v>62</v>
      </c>
      <c r="E45" s="12" t="s">
        <v>10</v>
      </c>
      <c r="F45" s="15">
        <f>F46</f>
        <v>251539.45</v>
      </c>
    </row>
    <row r="46" spans="1:7" s="14" customFormat="1" ht="52.5" customHeight="1">
      <c r="A46" s="28" t="s">
        <v>88</v>
      </c>
      <c r="B46" s="24" t="s">
        <v>13</v>
      </c>
      <c r="C46" s="24" t="s">
        <v>19</v>
      </c>
      <c r="D46" s="24" t="s">
        <v>186</v>
      </c>
      <c r="E46" s="29" t="s">
        <v>10</v>
      </c>
      <c r="F46" s="25">
        <f>F47+F49</f>
        <v>251539.45</v>
      </c>
      <c r="G46" s="13"/>
    </row>
    <row r="47" spans="1:6" ht="69" customHeight="1">
      <c r="A47" s="28" t="s">
        <v>53</v>
      </c>
      <c r="B47" s="24" t="s">
        <v>13</v>
      </c>
      <c r="C47" s="24" t="s">
        <v>19</v>
      </c>
      <c r="D47" s="24" t="s">
        <v>186</v>
      </c>
      <c r="E47" s="29" t="s">
        <v>36</v>
      </c>
      <c r="F47" s="25">
        <f>F48</f>
        <v>243974.45</v>
      </c>
    </row>
    <row r="48" spans="1:6" ht="32.25" customHeight="1">
      <c r="A48" s="28" t="s">
        <v>54</v>
      </c>
      <c r="B48" s="24" t="s">
        <v>13</v>
      </c>
      <c r="C48" s="24" t="s">
        <v>19</v>
      </c>
      <c r="D48" s="24" t="s">
        <v>186</v>
      </c>
      <c r="E48" s="29" t="s">
        <v>37</v>
      </c>
      <c r="F48" s="25">
        <v>243974.45</v>
      </c>
    </row>
    <row r="49" spans="1:6" ht="31.5" customHeight="1">
      <c r="A49" s="28" t="s">
        <v>55</v>
      </c>
      <c r="B49" s="24" t="s">
        <v>13</v>
      </c>
      <c r="C49" s="24" t="s">
        <v>19</v>
      </c>
      <c r="D49" s="24" t="s">
        <v>186</v>
      </c>
      <c r="E49" s="29" t="s">
        <v>38</v>
      </c>
      <c r="F49" s="25">
        <f>F50</f>
        <v>7565</v>
      </c>
    </row>
    <row r="50" spans="1:6" ht="32.25" customHeight="1">
      <c r="A50" s="28" t="s">
        <v>65</v>
      </c>
      <c r="B50" s="24" t="s">
        <v>13</v>
      </c>
      <c r="C50" s="24" t="s">
        <v>19</v>
      </c>
      <c r="D50" s="24" t="s">
        <v>186</v>
      </c>
      <c r="E50" s="29" t="s">
        <v>64</v>
      </c>
      <c r="F50" s="25">
        <v>7565</v>
      </c>
    </row>
    <row r="51" spans="1:6" ht="33" customHeight="1">
      <c r="A51" s="9" t="s">
        <v>20</v>
      </c>
      <c r="B51" s="11" t="s">
        <v>19</v>
      </c>
      <c r="C51" s="11" t="s">
        <v>9</v>
      </c>
      <c r="D51" s="11" t="s">
        <v>62</v>
      </c>
      <c r="E51" s="31" t="s">
        <v>10</v>
      </c>
      <c r="F51" s="15">
        <f>F52</f>
        <v>276773.75</v>
      </c>
    </row>
    <row r="52" spans="1:6" ht="22.5" customHeight="1">
      <c r="A52" s="9" t="s">
        <v>86</v>
      </c>
      <c r="B52" s="11" t="s">
        <v>19</v>
      </c>
      <c r="C52" s="11" t="s">
        <v>31</v>
      </c>
      <c r="D52" s="11" t="s">
        <v>62</v>
      </c>
      <c r="E52" s="31" t="s">
        <v>10</v>
      </c>
      <c r="F52" s="15">
        <f>F53+F56</f>
        <v>276773.75</v>
      </c>
    </row>
    <row r="53" spans="1:6" ht="22.5" customHeight="1">
      <c r="A53" s="28" t="s">
        <v>71</v>
      </c>
      <c r="B53" s="24" t="s">
        <v>19</v>
      </c>
      <c r="C53" s="24" t="s">
        <v>31</v>
      </c>
      <c r="D53" s="32" t="s">
        <v>187</v>
      </c>
      <c r="E53" s="33" t="s">
        <v>10</v>
      </c>
      <c r="F53" s="25">
        <f>F54</f>
        <v>270017.75</v>
      </c>
    </row>
    <row r="54" spans="1:6" ht="31.5">
      <c r="A54" s="28" t="s">
        <v>55</v>
      </c>
      <c r="B54" s="32" t="s">
        <v>19</v>
      </c>
      <c r="C54" s="32" t="s">
        <v>31</v>
      </c>
      <c r="D54" s="32" t="s">
        <v>187</v>
      </c>
      <c r="E54" s="33" t="s">
        <v>38</v>
      </c>
      <c r="F54" s="25">
        <f>F55</f>
        <v>270017.75</v>
      </c>
    </row>
    <row r="55" spans="1:6" ht="36.75" customHeight="1">
      <c r="A55" s="28" t="s">
        <v>65</v>
      </c>
      <c r="B55" s="34" t="s">
        <v>19</v>
      </c>
      <c r="C55" s="34" t="s">
        <v>31</v>
      </c>
      <c r="D55" s="32" t="s">
        <v>187</v>
      </c>
      <c r="E55" s="35" t="s">
        <v>64</v>
      </c>
      <c r="F55" s="59">
        <v>270017.75</v>
      </c>
    </row>
    <row r="56" spans="1:6" ht="21" customHeight="1">
      <c r="A56" s="28" t="s">
        <v>39</v>
      </c>
      <c r="B56" s="34" t="s">
        <v>19</v>
      </c>
      <c r="C56" s="34" t="s">
        <v>31</v>
      </c>
      <c r="D56" s="32" t="s">
        <v>187</v>
      </c>
      <c r="E56" s="32" t="s">
        <v>40</v>
      </c>
      <c r="F56" s="62">
        <f>F57</f>
        <v>6756</v>
      </c>
    </row>
    <row r="57" spans="1:6" ht="21" customHeight="1">
      <c r="A57" s="58" t="s">
        <v>135</v>
      </c>
      <c r="B57" s="32" t="s">
        <v>19</v>
      </c>
      <c r="C57" s="32" t="s">
        <v>31</v>
      </c>
      <c r="D57" s="32" t="s">
        <v>187</v>
      </c>
      <c r="E57" s="32" t="s">
        <v>57</v>
      </c>
      <c r="F57" s="62">
        <v>6756</v>
      </c>
    </row>
    <row r="58" spans="1:6" ht="20.25" customHeight="1">
      <c r="A58" s="9" t="s">
        <v>34</v>
      </c>
      <c r="B58" s="37" t="s">
        <v>15</v>
      </c>
      <c r="C58" s="37" t="s">
        <v>9</v>
      </c>
      <c r="D58" s="37" t="s">
        <v>62</v>
      </c>
      <c r="E58" s="60" t="s">
        <v>10</v>
      </c>
      <c r="F58" s="61">
        <f>F59+F66</f>
        <v>2928706</v>
      </c>
    </row>
    <row r="59" spans="1:6" ht="21.75" customHeight="1">
      <c r="A59" s="9" t="s">
        <v>35</v>
      </c>
      <c r="B59" s="11" t="s">
        <v>15</v>
      </c>
      <c r="C59" s="11" t="s">
        <v>21</v>
      </c>
      <c r="D59" s="11" t="s">
        <v>62</v>
      </c>
      <c r="E59" s="12" t="s">
        <v>10</v>
      </c>
      <c r="F59" s="15">
        <f>F60+F63</f>
        <v>2072706</v>
      </c>
    </row>
    <row r="60" spans="1:6" ht="65.25" customHeight="1">
      <c r="A60" s="36" t="s">
        <v>128</v>
      </c>
      <c r="B60" s="24" t="s">
        <v>15</v>
      </c>
      <c r="C60" s="24" t="s">
        <v>21</v>
      </c>
      <c r="D60" s="32" t="s">
        <v>188</v>
      </c>
      <c r="E60" s="29" t="s">
        <v>10</v>
      </c>
      <c r="F60" s="25">
        <f>F61</f>
        <v>2072706</v>
      </c>
    </row>
    <row r="61" spans="1:6" ht="34.5" customHeight="1">
      <c r="A61" s="28" t="s">
        <v>55</v>
      </c>
      <c r="B61" s="24" t="s">
        <v>15</v>
      </c>
      <c r="C61" s="24" t="s">
        <v>21</v>
      </c>
      <c r="D61" s="32" t="s">
        <v>188</v>
      </c>
      <c r="E61" s="29" t="s">
        <v>38</v>
      </c>
      <c r="F61" s="25">
        <f>F62</f>
        <v>2072706</v>
      </c>
    </row>
    <row r="62" spans="1:6" ht="33.75" customHeight="1">
      <c r="A62" s="28" t="s">
        <v>65</v>
      </c>
      <c r="B62" s="24" t="s">
        <v>15</v>
      </c>
      <c r="C62" s="24" t="s">
        <v>21</v>
      </c>
      <c r="D62" s="32" t="s">
        <v>188</v>
      </c>
      <c r="E62" s="29" t="s">
        <v>64</v>
      </c>
      <c r="F62" s="25">
        <v>2072706</v>
      </c>
    </row>
    <row r="63" spans="1:6" ht="48.75" customHeight="1">
      <c r="A63" s="28" t="s">
        <v>122</v>
      </c>
      <c r="B63" s="24" t="s">
        <v>15</v>
      </c>
      <c r="C63" s="24" t="s">
        <v>21</v>
      </c>
      <c r="D63" s="32" t="s">
        <v>189</v>
      </c>
      <c r="E63" s="29" t="s">
        <v>10</v>
      </c>
      <c r="F63" s="25">
        <f>F64</f>
        <v>0</v>
      </c>
    </row>
    <row r="64" spans="1:6" ht="35.25" customHeight="1">
      <c r="A64" s="28" t="s">
        <v>55</v>
      </c>
      <c r="B64" s="24" t="s">
        <v>15</v>
      </c>
      <c r="C64" s="24" t="s">
        <v>21</v>
      </c>
      <c r="D64" s="32" t="s">
        <v>189</v>
      </c>
      <c r="E64" s="29" t="s">
        <v>38</v>
      </c>
      <c r="F64" s="25">
        <f>F65</f>
        <v>0</v>
      </c>
    </row>
    <row r="65" spans="1:6" ht="34.5" customHeight="1">
      <c r="A65" s="28" t="s">
        <v>65</v>
      </c>
      <c r="B65" s="24" t="s">
        <v>15</v>
      </c>
      <c r="C65" s="24" t="s">
        <v>21</v>
      </c>
      <c r="D65" s="32" t="s">
        <v>189</v>
      </c>
      <c r="E65" s="29" t="s">
        <v>64</v>
      </c>
      <c r="F65" s="25">
        <v>0</v>
      </c>
    </row>
    <row r="66" spans="1:6" ht="24" customHeight="1">
      <c r="A66" s="9" t="s">
        <v>91</v>
      </c>
      <c r="B66" s="11" t="s">
        <v>15</v>
      </c>
      <c r="C66" s="11" t="s">
        <v>90</v>
      </c>
      <c r="D66" s="11" t="s">
        <v>62</v>
      </c>
      <c r="E66" s="12" t="s">
        <v>10</v>
      </c>
      <c r="F66" s="15">
        <f>F67</f>
        <v>856000</v>
      </c>
    </row>
    <row r="67" spans="1:6" ht="25.5" customHeight="1">
      <c r="A67" s="28" t="s">
        <v>126</v>
      </c>
      <c r="B67" s="24" t="s">
        <v>15</v>
      </c>
      <c r="C67" s="24" t="s">
        <v>90</v>
      </c>
      <c r="D67" s="32" t="s">
        <v>190</v>
      </c>
      <c r="E67" s="29" t="s">
        <v>10</v>
      </c>
      <c r="F67" s="25">
        <f>F68</f>
        <v>856000</v>
      </c>
    </row>
    <row r="68" spans="1:6" ht="34.5" customHeight="1">
      <c r="A68" s="28" t="s">
        <v>55</v>
      </c>
      <c r="B68" s="24" t="s">
        <v>15</v>
      </c>
      <c r="C68" s="24" t="s">
        <v>90</v>
      </c>
      <c r="D68" s="32" t="s">
        <v>190</v>
      </c>
      <c r="E68" s="29" t="s">
        <v>38</v>
      </c>
      <c r="F68" s="25">
        <f>F69</f>
        <v>856000</v>
      </c>
    </row>
    <row r="69" spans="1:6" ht="34.5" customHeight="1">
      <c r="A69" s="28" t="s">
        <v>65</v>
      </c>
      <c r="B69" s="24" t="s">
        <v>15</v>
      </c>
      <c r="C69" s="24" t="s">
        <v>90</v>
      </c>
      <c r="D69" s="32" t="s">
        <v>190</v>
      </c>
      <c r="E69" s="29" t="s">
        <v>64</v>
      </c>
      <c r="F69" s="25">
        <v>856000</v>
      </c>
    </row>
    <row r="70" spans="1:6" ht="15.75">
      <c r="A70" s="9" t="s">
        <v>22</v>
      </c>
      <c r="B70" s="11" t="s">
        <v>23</v>
      </c>
      <c r="C70" s="11" t="s">
        <v>9</v>
      </c>
      <c r="D70" s="11" t="s">
        <v>62</v>
      </c>
      <c r="E70" s="12" t="s">
        <v>10</v>
      </c>
      <c r="F70" s="15">
        <f>F71+F75</f>
        <v>3785710.38</v>
      </c>
    </row>
    <row r="71" spans="1:6" ht="20.25" customHeight="1">
      <c r="A71" s="9" t="s">
        <v>24</v>
      </c>
      <c r="B71" s="11" t="s">
        <v>23</v>
      </c>
      <c r="C71" s="11" t="s">
        <v>12</v>
      </c>
      <c r="D71" s="11" t="s">
        <v>62</v>
      </c>
      <c r="E71" s="12" t="s">
        <v>10</v>
      </c>
      <c r="F71" s="15">
        <f>F72</f>
        <v>330832.81</v>
      </c>
    </row>
    <row r="72" spans="1:6" ht="101.25" customHeight="1">
      <c r="A72" s="36" t="s">
        <v>72</v>
      </c>
      <c r="B72" s="24" t="s">
        <v>23</v>
      </c>
      <c r="C72" s="24" t="s">
        <v>12</v>
      </c>
      <c r="D72" s="32" t="s">
        <v>87</v>
      </c>
      <c r="E72" s="29" t="s">
        <v>10</v>
      </c>
      <c r="F72" s="25">
        <f>F73</f>
        <v>330832.81</v>
      </c>
    </row>
    <row r="73" spans="1:6" ht="38.25" customHeight="1">
      <c r="A73" s="28" t="s">
        <v>55</v>
      </c>
      <c r="B73" s="24" t="s">
        <v>23</v>
      </c>
      <c r="C73" s="24" t="s">
        <v>12</v>
      </c>
      <c r="D73" s="32" t="s">
        <v>87</v>
      </c>
      <c r="E73" s="29" t="s">
        <v>38</v>
      </c>
      <c r="F73" s="25">
        <f>F74</f>
        <v>330832.81</v>
      </c>
    </row>
    <row r="74" spans="1:6" ht="38.25" customHeight="1">
      <c r="A74" s="28" t="s">
        <v>65</v>
      </c>
      <c r="B74" s="24" t="s">
        <v>23</v>
      </c>
      <c r="C74" s="24" t="s">
        <v>12</v>
      </c>
      <c r="D74" s="32" t="s">
        <v>87</v>
      </c>
      <c r="E74" s="29" t="s">
        <v>64</v>
      </c>
      <c r="F74" s="25">
        <v>330832.81</v>
      </c>
    </row>
    <row r="75" spans="1:6" ht="23.25" customHeight="1">
      <c r="A75" s="9" t="s">
        <v>25</v>
      </c>
      <c r="B75" s="11" t="s">
        <v>23</v>
      </c>
      <c r="C75" s="11" t="s">
        <v>19</v>
      </c>
      <c r="D75" s="11" t="s">
        <v>62</v>
      </c>
      <c r="E75" s="12" t="s">
        <v>10</v>
      </c>
      <c r="F75" s="15">
        <f>F76+F79+F82+F85+F90</f>
        <v>3454877.57</v>
      </c>
    </row>
    <row r="76" spans="1:6" ht="21" customHeight="1">
      <c r="A76" s="28" t="s">
        <v>73</v>
      </c>
      <c r="B76" s="24" t="s">
        <v>23</v>
      </c>
      <c r="C76" s="24" t="s">
        <v>19</v>
      </c>
      <c r="D76" s="32" t="s">
        <v>191</v>
      </c>
      <c r="E76" s="29" t="s">
        <v>10</v>
      </c>
      <c r="F76" s="25">
        <f>F77</f>
        <v>1910324.93</v>
      </c>
    </row>
    <row r="77" spans="1:6" ht="33.75" customHeight="1">
      <c r="A77" s="28" t="s">
        <v>55</v>
      </c>
      <c r="B77" s="24" t="s">
        <v>23</v>
      </c>
      <c r="C77" s="24" t="s">
        <v>19</v>
      </c>
      <c r="D77" s="32" t="s">
        <v>191</v>
      </c>
      <c r="E77" s="29" t="s">
        <v>38</v>
      </c>
      <c r="F77" s="25">
        <f>F78</f>
        <v>1910324.93</v>
      </c>
    </row>
    <row r="78" spans="1:6" ht="32.25" customHeight="1">
      <c r="A78" s="28" t="s">
        <v>65</v>
      </c>
      <c r="B78" s="24" t="s">
        <v>23</v>
      </c>
      <c r="C78" s="24" t="s">
        <v>19</v>
      </c>
      <c r="D78" s="32" t="s">
        <v>191</v>
      </c>
      <c r="E78" s="29" t="s">
        <v>64</v>
      </c>
      <c r="F78" s="25">
        <v>1910324.93</v>
      </c>
    </row>
    <row r="79" spans="1:6" ht="23.25" customHeight="1">
      <c r="A79" s="28" t="s">
        <v>74</v>
      </c>
      <c r="B79" s="24" t="s">
        <v>23</v>
      </c>
      <c r="C79" s="24" t="s">
        <v>19</v>
      </c>
      <c r="D79" s="32" t="s">
        <v>192</v>
      </c>
      <c r="E79" s="29" t="s">
        <v>10</v>
      </c>
      <c r="F79" s="25">
        <f>F80</f>
        <v>40542</v>
      </c>
    </row>
    <row r="80" spans="1:6" ht="33" customHeight="1">
      <c r="A80" s="28" t="s">
        <v>55</v>
      </c>
      <c r="B80" s="24" t="s">
        <v>23</v>
      </c>
      <c r="C80" s="24" t="s">
        <v>19</v>
      </c>
      <c r="D80" s="32" t="s">
        <v>192</v>
      </c>
      <c r="E80" s="29" t="s">
        <v>38</v>
      </c>
      <c r="F80" s="25">
        <f>F81</f>
        <v>40542</v>
      </c>
    </row>
    <row r="81" spans="1:6" ht="31.5">
      <c r="A81" s="28" t="s">
        <v>65</v>
      </c>
      <c r="B81" s="24" t="s">
        <v>23</v>
      </c>
      <c r="C81" s="24" t="s">
        <v>19</v>
      </c>
      <c r="D81" s="32" t="s">
        <v>192</v>
      </c>
      <c r="E81" s="29" t="s">
        <v>64</v>
      </c>
      <c r="F81" s="25">
        <v>40542</v>
      </c>
    </row>
    <row r="82" spans="1:6" ht="21.75" customHeight="1">
      <c r="A82" s="28" t="s">
        <v>75</v>
      </c>
      <c r="B82" s="24" t="s">
        <v>23</v>
      </c>
      <c r="C82" s="24" t="s">
        <v>19</v>
      </c>
      <c r="D82" s="32" t="s">
        <v>193</v>
      </c>
      <c r="E82" s="29" t="s">
        <v>10</v>
      </c>
      <c r="F82" s="25">
        <f>F83</f>
        <v>261683.77</v>
      </c>
    </row>
    <row r="83" spans="1:6" ht="34.5" customHeight="1">
      <c r="A83" s="28" t="s">
        <v>55</v>
      </c>
      <c r="B83" s="24" t="s">
        <v>23</v>
      </c>
      <c r="C83" s="24" t="s">
        <v>19</v>
      </c>
      <c r="D83" s="32" t="s">
        <v>193</v>
      </c>
      <c r="E83" s="29" t="s">
        <v>38</v>
      </c>
      <c r="F83" s="25">
        <f>F84</f>
        <v>261683.77</v>
      </c>
    </row>
    <row r="84" spans="1:6" ht="30.75" customHeight="1">
      <c r="A84" s="28" t="s">
        <v>65</v>
      </c>
      <c r="B84" s="24" t="s">
        <v>23</v>
      </c>
      <c r="C84" s="24" t="s">
        <v>19</v>
      </c>
      <c r="D84" s="32" t="s">
        <v>193</v>
      </c>
      <c r="E84" s="29" t="s">
        <v>64</v>
      </c>
      <c r="F84" s="25">
        <v>261683.77</v>
      </c>
    </row>
    <row r="85" spans="1:7" ht="22.5" customHeight="1">
      <c r="A85" s="28" t="s">
        <v>129</v>
      </c>
      <c r="B85" s="24" t="s">
        <v>23</v>
      </c>
      <c r="C85" s="24" t="s">
        <v>19</v>
      </c>
      <c r="D85" s="32" t="s">
        <v>194</v>
      </c>
      <c r="E85" s="29" t="s">
        <v>10</v>
      </c>
      <c r="F85" s="25">
        <f>F86+F88</f>
        <v>1242326.87</v>
      </c>
      <c r="G85" s="4"/>
    </row>
    <row r="86" spans="1:7" ht="31.5">
      <c r="A86" s="28" t="s">
        <v>55</v>
      </c>
      <c r="B86" s="24" t="s">
        <v>23</v>
      </c>
      <c r="C86" s="24" t="s">
        <v>19</v>
      </c>
      <c r="D86" s="32" t="s">
        <v>194</v>
      </c>
      <c r="E86" s="29" t="s">
        <v>38</v>
      </c>
      <c r="F86" s="25">
        <f>F87</f>
        <v>1211190.87</v>
      </c>
      <c r="G86" s="4"/>
    </row>
    <row r="87" spans="1:7" ht="34.5" customHeight="1">
      <c r="A87" s="28" t="s">
        <v>65</v>
      </c>
      <c r="B87" s="24" t="s">
        <v>23</v>
      </c>
      <c r="C87" s="24" t="s">
        <v>19</v>
      </c>
      <c r="D87" s="32" t="s">
        <v>194</v>
      </c>
      <c r="E87" s="29" t="s">
        <v>64</v>
      </c>
      <c r="F87" s="25">
        <v>1211190.87</v>
      </c>
      <c r="G87" s="4"/>
    </row>
    <row r="88" spans="1:7" ht="22.5" customHeight="1">
      <c r="A88" s="28" t="s">
        <v>39</v>
      </c>
      <c r="B88" s="24" t="s">
        <v>23</v>
      </c>
      <c r="C88" s="24" t="s">
        <v>19</v>
      </c>
      <c r="D88" s="32" t="s">
        <v>194</v>
      </c>
      <c r="E88" s="29" t="s">
        <v>40</v>
      </c>
      <c r="F88" s="25">
        <f>F89</f>
        <v>31136</v>
      </c>
      <c r="G88" s="4"/>
    </row>
    <row r="89" spans="1:7" ht="21.75" customHeight="1">
      <c r="A89" s="28" t="s">
        <v>58</v>
      </c>
      <c r="B89" s="24" t="s">
        <v>23</v>
      </c>
      <c r="C89" s="24" t="s">
        <v>19</v>
      </c>
      <c r="D89" s="32" t="s">
        <v>194</v>
      </c>
      <c r="E89" s="29" t="s">
        <v>57</v>
      </c>
      <c r="F89" s="25">
        <v>31136</v>
      </c>
      <c r="G89" s="4"/>
    </row>
    <row r="90" spans="1:7" ht="20.25" customHeight="1">
      <c r="A90" s="42" t="s">
        <v>149</v>
      </c>
      <c r="B90" s="24" t="s">
        <v>23</v>
      </c>
      <c r="C90" s="24" t="s">
        <v>19</v>
      </c>
      <c r="D90" s="32" t="s">
        <v>195</v>
      </c>
      <c r="E90" s="54" t="s">
        <v>10</v>
      </c>
      <c r="F90" s="25">
        <f>F91</f>
        <v>0</v>
      </c>
      <c r="G90" s="4"/>
    </row>
    <row r="91" spans="1:7" ht="33" customHeight="1">
      <c r="A91" s="28" t="s">
        <v>55</v>
      </c>
      <c r="B91" s="24" t="s">
        <v>23</v>
      </c>
      <c r="C91" s="24" t="s">
        <v>19</v>
      </c>
      <c r="D91" s="32" t="s">
        <v>195</v>
      </c>
      <c r="E91" s="54" t="s">
        <v>38</v>
      </c>
      <c r="F91" s="25">
        <f>F92</f>
        <v>0</v>
      </c>
      <c r="G91" s="4"/>
    </row>
    <row r="92" spans="1:7" ht="31.5" customHeight="1">
      <c r="A92" s="28" t="s">
        <v>65</v>
      </c>
      <c r="B92" s="24" t="s">
        <v>23</v>
      </c>
      <c r="C92" s="24" t="s">
        <v>19</v>
      </c>
      <c r="D92" s="32" t="s">
        <v>195</v>
      </c>
      <c r="E92" s="54" t="s">
        <v>64</v>
      </c>
      <c r="F92" s="25">
        <v>0</v>
      </c>
      <c r="G92" s="4"/>
    </row>
    <row r="93" spans="1:7" ht="16.5" customHeight="1">
      <c r="A93" s="9" t="s">
        <v>42</v>
      </c>
      <c r="B93" s="11" t="s">
        <v>26</v>
      </c>
      <c r="C93" s="11" t="s">
        <v>9</v>
      </c>
      <c r="D93" s="37" t="s">
        <v>62</v>
      </c>
      <c r="E93" s="12" t="s">
        <v>10</v>
      </c>
      <c r="F93" s="15">
        <f>F94+F98</f>
        <v>2146116.3200000003</v>
      </c>
      <c r="G93" s="4"/>
    </row>
    <row r="94" spans="1:7" ht="21.75" customHeight="1">
      <c r="A94" s="9" t="s">
        <v>27</v>
      </c>
      <c r="B94" s="11" t="s">
        <v>26</v>
      </c>
      <c r="C94" s="11" t="s">
        <v>12</v>
      </c>
      <c r="D94" s="11" t="s">
        <v>62</v>
      </c>
      <c r="E94" s="12" t="s">
        <v>10</v>
      </c>
      <c r="F94" s="15">
        <f>F95</f>
        <v>1723353.31</v>
      </c>
      <c r="G94" s="4"/>
    </row>
    <row r="95" spans="1:7" ht="81.75" customHeight="1">
      <c r="A95" s="28" t="s">
        <v>76</v>
      </c>
      <c r="B95" s="24" t="s">
        <v>26</v>
      </c>
      <c r="C95" s="24" t="s">
        <v>12</v>
      </c>
      <c r="D95" s="32" t="s">
        <v>196</v>
      </c>
      <c r="E95" s="29" t="s">
        <v>10</v>
      </c>
      <c r="F95" s="25">
        <f>F96</f>
        <v>1723353.31</v>
      </c>
      <c r="G95" s="4"/>
    </row>
    <row r="96" spans="1:7" ht="18" customHeight="1">
      <c r="A96" s="28" t="s">
        <v>51</v>
      </c>
      <c r="B96" s="24" t="s">
        <v>26</v>
      </c>
      <c r="C96" s="24" t="s">
        <v>12</v>
      </c>
      <c r="D96" s="32" t="s">
        <v>196</v>
      </c>
      <c r="E96" s="29" t="s">
        <v>49</v>
      </c>
      <c r="F96" s="25">
        <f>F97</f>
        <v>1723353.31</v>
      </c>
      <c r="G96" s="4"/>
    </row>
    <row r="97" spans="1:7" ht="23.25" customHeight="1">
      <c r="A97" s="28" t="s">
        <v>52</v>
      </c>
      <c r="B97" s="24" t="s">
        <v>26</v>
      </c>
      <c r="C97" s="24" t="s">
        <v>12</v>
      </c>
      <c r="D97" s="32" t="s">
        <v>196</v>
      </c>
      <c r="E97" s="29" t="s">
        <v>50</v>
      </c>
      <c r="F97" s="25">
        <v>1723353.31</v>
      </c>
      <c r="G97" s="4"/>
    </row>
    <row r="98" spans="1:7" ht="23.25" customHeight="1">
      <c r="A98" s="9" t="s">
        <v>89</v>
      </c>
      <c r="B98" s="11" t="s">
        <v>26</v>
      </c>
      <c r="C98" s="11" t="s">
        <v>15</v>
      </c>
      <c r="D98" s="11" t="s">
        <v>62</v>
      </c>
      <c r="E98" s="12" t="s">
        <v>10</v>
      </c>
      <c r="F98" s="15">
        <f>F102+F99</f>
        <v>422763.01</v>
      </c>
      <c r="G98" s="4"/>
    </row>
    <row r="99" spans="1:7" ht="23.25" customHeight="1">
      <c r="A99" s="28" t="s">
        <v>69</v>
      </c>
      <c r="B99" s="24" t="s">
        <v>26</v>
      </c>
      <c r="C99" s="24" t="s">
        <v>15</v>
      </c>
      <c r="D99" s="24" t="s">
        <v>175</v>
      </c>
      <c r="E99" s="29" t="s">
        <v>10</v>
      </c>
      <c r="F99" s="25">
        <f>F100</f>
        <v>231797.79</v>
      </c>
      <c r="G99" s="4"/>
    </row>
    <row r="100" spans="1:7" ht="40.5" customHeight="1">
      <c r="A100" s="28" t="s">
        <v>55</v>
      </c>
      <c r="B100" s="24" t="s">
        <v>26</v>
      </c>
      <c r="C100" s="24" t="s">
        <v>15</v>
      </c>
      <c r="D100" s="24" t="s">
        <v>175</v>
      </c>
      <c r="E100" s="29" t="s">
        <v>38</v>
      </c>
      <c r="F100" s="25">
        <f>F101</f>
        <v>231797.79</v>
      </c>
      <c r="G100" s="4"/>
    </row>
    <row r="101" spans="1:7" ht="38.25" customHeight="1">
      <c r="A101" s="28" t="s">
        <v>65</v>
      </c>
      <c r="B101" s="24" t="s">
        <v>26</v>
      </c>
      <c r="C101" s="24" t="s">
        <v>15</v>
      </c>
      <c r="D101" s="24" t="s">
        <v>175</v>
      </c>
      <c r="E101" s="29" t="s">
        <v>64</v>
      </c>
      <c r="F101" s="25">
        <v>231797.79</v>
      </c>
      <c r="G101" s="4"/>
    </row>
    <row r="102" spans="1:7" ht="21" customHeight="1">
      <c r="A102" s="28" t="s">
        <v>160</v>
      </c>
      <c r="B102" s="24" t="s">
        <v>26</v>
      </c>
      <c r="C102" s="24" t="s">
        <v>15</v>
      </c>
      <c r="D102" s="24" t="s">
        <v>197</v>
      </c>
      <c r="E102" s="29" t="s">
        <v>10</v>
      </c>
      <c r="F102" s="25">
        <f>F103</f>
        <v>190965.22</v>
      </c>
      <c r="G102" s="4"/>
    </row>
    <row r="103" spans="1:7" ht="36" customHeight="1">
      <c r="A103" s="28" t="s">
        <v>55</v>
      </c>
      <c r="B103" s="24" t="s">
        <v>26</v>
      </c>
      <c r="C103" s="24" t="s">
        <v>15</v>
      </c>
      <c r="D103" s="24" t="s">
        <v>197</v>
      </c>
      <c r="E103" s="29" t="s">
        <v>38</v>
      </c>
      <c r="F103" s="25">
        <f>F104</f>
        <v>190965.22</v>
      </c>
      <c r="G103" s="4"/>
    </row>
    <row r="104" spans="1:7" ht="36" customHeight="1">
      <c r="A104" s="28" t="s">
        <v>65</v>
      </c>
      <c r="B104" s="24" t="s">
        <v>26</v>
      </c>
      <c r="C104" s="24" t="s">
        <v>15</v>
      </c>
      <c r="D104" s="24" t="s">
        <v>197</v>
      </c>
      <c r="E104" s="29" t="s">
        <v>64</v>
      </c>
      <c r="F104" s="25">
        <v>190965.22</v>
      </c>
      <c r="G104" s="4"/>
    </row>
    <row r="105" spans="1:7" s="14" customFormat="1" ht="18" customHeight="1">
      <c r="A105" s="9" t="s">
        <v>30</v>
      </c>
      <c r="B105" s="11" t="s">
        <v>31</v>
      </c>
      <c r="C105" s="11" t="s">
        <v>9</v>
      </c>
      <c r="D105" s="11" t="s">
        <v>62</v>
      </c>
      <c r="E105" s="12" t="s">
        <v>10</v>
      </c>
      <c r="F105" s="15">
        <f>F106+F110</f>
        <v>129303.42</v>
      </c>
      <c r="G105" s="13"/>
    </row>
    <row r="106" spans="1:6" ht="19.5" customHeight="1">
      <c r="A106" s="9" t="s">
        <v>32</v>
      </c>
      <c r="B106" s="11" t="s">
        <v>31</v>
      </c>
      <c r="C106" s="11" t="s">
        <v>12</v>
      </c>
      <c r="D106" s="11" t="s">
        <v>62</v>
      </c>
      <c r="E106" s="12" t="s">
        <v>10</v>
      </c>
      <c r="F106" s="15">
        <f>F107</f>
        <v>129303.42</v>
      </c>
    </row>
    <row r="107" spans="1:6" ht="32.25" customHeight="1">
      <c r="A107" s="28" t="s">
        <v>85</v>
      </c>
      <c r="B107" s="24" t="s">
        <v>31</v>
      </c>
      <c r="C107" s="24" t="s">
        <v>12</v>
      </c>
      <c r="D107" s="32" t="s">
        <v>198</v>
      </c>
      <c r="E107" s="29" t="s">
        <v>10</v>
      </c>
      <c r="F107" s="25">
        <f>F108</f>
        <v>129303.42</v>
      </c>
    </row>
    <row r="108" spans="1:6" ht="18.75" customHeight="1">
      <c r="A108" s="28" t="s">
        <v>44</v>
      </c>
      <c r="B108" s="24" t="s">
        <v>31</v>
      </c>
      <c r="C108" s="24" t="s">
        <v>12</v>
      </c>
      <c r="D108" s="32" t="s">
        <v>198</v>
      </c>
      <c r="E108" s="29" t="s">
        <v>43</v>
      </c>
      <c r="F108" s="25">
        <f>F109</f>
        <v>129303.42</v>
      </c>
    </row>
    <row r="109" spans="1:6" ht="21" customHeight="1">
      <c r="A109" s="28" t="s">
        <v>60</v>
      </c>
      <c r="B109" s="24" t="s">
        <v>31</v>
      </c>
      <c r="C109" s="24" t="s">
        <v>12</v>
      </c>
      <c r="D109" s="32" t="s">
        <v>198</v>
      </c>
      <c r="E109" s="29" t="s">
        <v>59</v>
      </c>
      <c r="F109" s="25">
        <v>129303.42</v>
      </c>
    </row>
    <row r="110" spans="1:6" ht="21" customHeight="1">
      <c r="A110" s="9" t="s">
        <v>161</v>
      </c>
      <c r="B110" s="11" t="s">
        <v>31</v>
      </c>
      <c r="C110" s="12" t="s">
        <v>19</v>
      </c>
      <c r="D110" s="57" t="s">
        <v>162</v>
      </c>
      <c r="E110" s="63" t="s">
        <v>10</v>
      </c>
      <c r="F110" s="15">
        <f>F111</f>
        <v>0</v>
      </c>
    </row>
    <row r="111" spans="1:6" ht="21" customHeight="1">
      <c r="A111" s="28" t="s">
        <v>163</v>
      </c>
      <c r="B111" s="24" t="s">
        <v>31</v>
      </c>
      <c r="C111" s="29" t="s">
        <v>19</v>
      </c>
      <c r="D111" s="32" t="s">
        <v>164</v>
      </c>
      <c r="E111" s="54" t="s">
        <v>10</v>
      </c>
      <c r="F111" s="25">
        <f>F112</f>
        <v>0</v>
      </c>
    </row>
    <row r="112" spans="1:6" ht="21" customHeight="1">
      <c r="A112" s="28" t="s">
        <v>44</v>
      </c>
      <c r="B112" s="24" t="s">
        <v>31</v>
      </c>
      <c r="C112" s="29" t="s">
        <v>19</v>
      </c>
      <c r="D112" s="32" t="s">
        <v>164</v>
      </c>
      <c r="E112" s="54" t="s">
        <v>43</v>
      </c>
      <c r="F112" s="25">
        <f>F113</f>
        <v>0</v>
      </c>
    </row>
    <row r="113" spans="1:6" ht="32.25" customHeight="1">
      <c r="A113" s="28" t="s">
        <v>165</v>
      </c>
      <c r="B113" s="24" t="s">
        <v>31</v>
      </c>
      <c r="C113" s="29" t="s">
        <v>19</v>
      </c>
      <c r="D113" s="32" t="s">
        <v>164</v>
      </c>
      <c r="E113" s="54" t="s">
        <v>166</v>
      </c>
      <c r="F113" s="25">
        <v>0</v>
      </c>
    </row>
    <row r="114" spans="1:6" ht="18" customHeight="1">
      <c r="A114" s="9" t="s">
        <v>28</v>
      </c>
      <c r="B114" s="11" t="s">
        <v>16</v>
      </c>
      <c r="C114" s="11" t="s">
        <v>9</v>
      </c>
      <c r="D114" s="37" t="s">
        <v>62</v>
      </c>
      <c r="E114" s="12" t="s">
        <v>10</v>
      </c>
      <c r="F114" s="15">
        <f>F115</f>
        <v>158197.96</v>
      </c>
    </row>
    <row r="115" spans="1:6" ht="21" customHeight="1">
      <c r="A115" s="9" t="s">
        <v>29</v>
      </c>
      <c r="B115" s="11" t="s">
        <v>16</v>
      </c>
      <c r="C115" s="11" t="s">
        <v>13</v>
      </c>
      <c r="D115" s="11" t="s">
        <v>62</v>
      </c>
      <c r="E115" s="12" t="s">
        <v>10</v>
      </c>
      <c r="F115" s="15">
        <f>F116</f>
        <v>158197.96</v>
      </c>
    </row>
    <row r="116" spans="1:6" ht="21" customHeight="1">
      <c r="A116" s="28" t="s">
        <v>77</v>
      </c>
      <c r="B116" s="24" t="s">
        <v>16</v>
      </c>
      <c r="C116" s="24" t="s">
        <v>13</v>
      </c>
      <c r="D116" s="32" t="s">
        <v>199</v>
      </c>
      <c r="E116" s="29" t="s">
        <v>10</v>
      </c>
      <c r="F116" s="25">
        <f>F117</f>
        <v>158197.96</v>
      </c>
    </row>
    <row r="117" spans="1:6" ht="31.5">
      <c r="A117" s="28" t="s">
        <v>55</v>
      </c>
      <c r="B117" s="24" t="s">
        <v>16</v>
      </c>
      <c r="C117" s="24" t="s">
        <v>13</v>
      </c>
      <c r="D117" s="32" t="s">
        <v>199</v>
      </c>
      <c r="E117" s="29" t="s">
        <v>38</v>
      </c>
      <c r="F117" s="25">
        <f>F118</f>
        <v>158197.96</v>
      </c>
    </row>
    <row r="118" spans="1:6" ht="34.5" customHeight="1">
      <c r="A118" s="28" t="s">
        <v>65</v>
      </c>
      <c r="B118" s="24" t="s">
        <v>16</v>
      </c>
      <c r="C118" s="24" t="s">
        <v>13</v>
      </c>
      <c r="D118" s="32" t="s">
        <v>199</v>
      </c>
      <c r="E118" s="29" t="s">
        <v>64</v>
      </c>
      <c r="F118" s="25">
        <v>158197.96</v>
      </c>
    </row>
    <row r="119" spans="1:6" ht="16.5" customHeight="1">
      <c r="A119" s="70" t="s">
        <v>33</v>
      </c>
      <c r="B119" s="71"/>
      <c r="C119" s="71"/>
      <c r="D119" s="71"/>
      <c r="E119" s="72"/>
      <c r="F119" s="15">
        <f>F12+F44+F51+F58+F70+F93+F105+F114</f>
        <v>14020277.71</v>
      </c>
    </row>
    <row r="120" spans="1:7" s="14" customFormat="1" ht="15.75">
      <c r="A120" s="1"/>
      <c r="B120" s="2"/>
      <c r="C120" s="2"/>
      <c r="D120" s="2"/>
      <c r="E120" s="2"/>
      <c r="F120" s="2"/>
      <c r="G120" s="13"/>
    </row>
    <row r="121" ht="15">
      <c r="B121" s="1"/>
    </row>
  </sheetData>
  <sheetProtection selectLockedCells="1" selectUnlockedCells="1"/>
  <mergeCells count="8">
    <mergeCell ref="A6:F6"/>
    <mergeCell ref="A119:E119"/>
    <mergeCell ref="A8:A9"/>
    <mergeCell ref="B8:B9"/>
    <mergeCell ref="C8:C9"/>
    <mergeCell ref="D8:D9"/>
    <mergeCell ref="E8:E9"/>
    <mergeCell ref="F8:F9"/>
  </mergeCells>
  <printOptions/>
  <pageMargins left="0.65" right="0.18" top="0.38" bottom="0.21" header="0.5118055555555555" footer="0.18"/>
  <pageSetup fitToHeight="33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1"/>
  <sheetViews>
    <sheetView zoomScale="90" zoomScaleNormal="90" zoomScalePageLayoutView="0" workbookViewId="0" topLeftCell="A100">
      <selection activeCell="M111" sqref="M111"/>
    </sheetView>
  </sheetViews>
  <sheetFormatPr defaultColWidth="9.140625" defaultRowHeight="12.75"/>
  <cols>
    <col min="1" max="1" width="72.28125" style="1" customWidth="1"/>
    <col min="2" max="2" width="8.421875" style="27" customWidth="1"/>
    <col min="3" max="3" width="8.140625" style="2" customWidth="1"/>
    <col min="4" max="4" width="9.28125" style="2" customWidth="1"/>
    <col min="5" max="5" width="18.8515625" style="2" customWidth="1"/>
    <col min="6" max="6" width="7.8515625" style="2" customWidth="1"/>
    <col min="7" max="7" width="18.7109375" style="2" customWidth="1"/>
    <col min="8" max="8" width="11.57421875" style="3" customWidth="1"/>
    <col min="9" max="16384" width="9.140625" style="4" customWidth="1"/>
  </cols>
  <sheetData>
    <row r="1" spans="1:8" ht="15.75">
      <c r="A1" s="17"/>
      <c r="B1" s="26"/>
      <c r="C1" s="18"/>
      <c r="D1" s="18"/>
      <c r="E1" s="78" t="s">
        <v>123</v>
      </c>
      <c r="F1" s="78"/>
      <c r="G1" s="78"/>
      <c r="H1" s="5"/>
    </row>
    <row r="2" spans="1:8" ht="15.75">
      <c r="A2" s="17"/>
      <c r="B2" s="26"/>
      <c r="C2" s="18"/>
      <c r="D2" s="18"/>
      <c r="E2" s="78" t="s">
        <v>133</v>
      </c>
      <c r="F2" s="78"/>
      <c r="G2" s="78"/>
      <c r="H2" s="5"/>
    </row>
    <row r="3" spans="1:8" ht="15.75">
      <c r="A3" s="17"/>
      <c r="B3" s="26"/>
      <c r="C3" s="18"/>
      <c r="D3" s="18"/>
      <c r="E3" s="78" t="s">
        <v>0</v>
      </c>
      <c r="F3" s="78"/>
      <c r="G3" s="78"/>
      <c r="H3" s="5"/>
    </row>
    <row r="4" spans="1:8" ht="15.75">
      <c r="A4" s="17" t="s">
        <v>1</v>
      </c>
      <c r="B4" s="26"/>
      <c r="C4" s="18"/>
      <c r="D4" s="18"/>
      <c r="E4" s="78" t="s">
        <v>172</v>
      </c>
      <c r="F4" s="78"/>
      <c r="G4" s="78"/>
      <c r="H4" s="5"/>
    </row>
    <row r="5" spans="1:8" ht="15.75">
      <c r="A5" s="17"/>
      <c r="B5" s="26"/>
      <c r="C5" s="18"/>
      <c r="D5" s="18"/>
      <c r="E5" s="19"/>
      <c r="F5" s="19"/>
      <c r="G5" s="20"/>
      <c r="H5" s="5"/>
    </row>
    <row r="6" spans="1:8" ht="38.25" customHeight="1">
      <c r="A6" s="69" t="s">
        <v>169</v>
      </c>
      <c r="B6" s="69"/>
      <c r="C6" s="69"/>
      <c r="D6" s="69"/>
      <c r="E6" s="69"/>
      <c r="F6" s="69"/>
      <c r="G6" s="69"/>
      <c r="H6" s="41"/>
    </row>
    <row r="7" spans="1:7" ht="15.75">
      <c r="A7" s="17"/>
      <c r="B7" s="26"/>
      <c r="C7" s="18"/>
      <c r="D7" s="18"/>
      <c r="E7" s="18"/>
      <c r="F7" s="18"/>
      <c r="G7" s="18" t="s">
        <v>132</v>
      </c>
    </row>
    <row r="8" spans="1:7" s="6" customFormat="1" ht="57.75" customHeight="1">
      <c r="A8" s="73" t="s">
        <v>2</v>
      </c>
      <c r="B8" s="76" t="s">
        <v>79</v>
      </c>
      <c r="C8" s="74" t="s">
        <v>80</v>
      </c>
      <c r="D8" s="67" t="s">
        <v>81</v>
      </c>
      <c r="E8" s="67" t="s">
        <v>82</v>
      </c>
      <c r="F8" s="67" t="s">
        <v>83</v>
      </c>
      <c r="G8" s="66" t="s">
        <v>131</v>
      </c>
    </row>
    <row r="9" spans="1:7" s="7" customFormat="1" ht="33" customHeight="1">
      <c r="A9" s="73"/>
      <c r="B9" s="76"/>
      <c r="C9" s="75"/>
      <c r="D9" s="68"/>
      <c r="E9" s="68"/>
      <c r="F9" s="68"/>
      <c r="G9" s="66"/>
    </row>
    <row r="10" spans="1:7" s="8" customFormat="1" ht="18.75" customHeight="1">
      <c r="A10" s="16" t="s">
        <v>3</v>
      </c>
      <c r="B10" s="16" t="s">
        <v>4</v>
      </c>
      <c r="C10" s="22" t="s">
        <v>5</v>
      </c>
      <c r="D10" s="22" t="s">
        <v>6</v>
      </c>
      <c r="E10" s="22" t="s">
        <v>7</v>
      </c>
      <c r="F10" s="23" t="s">
        <v>8</v>
      </c>
      <c r="G10" s="24" t="s">
        <v>47</v>
      </c>
    </row>
    <row r="11" spans="1:7" s="8" customFormat="1" ht="18.75" customHeight="1">
      <c r="A11" s="10" t="s">
        <v>158</v>
      </c>
      <c r="B11" s="10" t="s">
        <v>170</v>
      </c>
      <c r="C11" s="37" t="s">
        <v>9</v>
      </c>
      <c r="D11" s="37" t="s">
        <v>9</v>
      </c>
      <c r="E11" s="11" t="s">
        <v>62</v>
      </c>
      <c r="F11" s="12" t="s">
        <v>10</v>
      </c>
      <c r="G11" s="38">
        <f>G119</f>
        <v>14020277.71</v>
      </c>
    </row>
    <row r="12" spans="1:7" s="8" customFormat="1" ht="18.75" customHeight="1">
      <c r="A12" s="9" t="s">
        <v>11</v>
      </c>
      <c r="B12" s="10" t="s">
        <v>170</v>
      </c>
      <c r="C12" s="11" t="s">
        <v>12</v>
      </c>
      <c r="D12" s="11" t="s">
        <v>9</v>
      </c>
      <c r="E12" s="11" t="s">
        <v>62</v>
      </c>
      <c r="F12" s="12" t="s">
        <v>10</v>
      </c>
      <c r="G12" s="15">
        <f>G13+G30+G34</f>
        <v>4343930.43</v>
      </c>
    </row>
    <row r="13" spans="1:7" ht="52.5" customHeight="1">
      <c r="A13" s="9" t="s">
        <v>14</v>
      </c>
      <c r="B13" s="10" t="s">
        <v>170</v>
      </c>
      <c r="C13" s="11" t="s">
        <v>12</v>
      </c>
      <c r="D13" s="11" t="s">
        <v>15</v>
      </c>
      <c r="E13" s="11" t="s">
        <v>62</v>
      </c>
      <c r="F13" s="12" t="s">
        <v>10</v>
      </c>
      <c r="G13" s="15">
        <f>+G14+G21+G24+G27</f>
        <v>3911750.71</v>
      </c>
    </row>
    <row r="14" spans="1:7" ht="38.25" customHeight="1">
      <c r="A14" s="28" t="s">
        <v>63</v>
      </c>
      <c r="B14" s="16" t="s">
        <v>170</v>
      </c>
      <c r="C14" s="24" t="s">
        <v>12</v>
      </c>
      <c r="D14" s="24" t="s">
        <v>15</v>
      </c>
      <c r="E14" s="24" t="s">
        <v>180</v>
      </c>
      <c r="F14" s="29" t="s">
        <v>10</v>
      </c>
      <c r="G14" s="25">
        <f>G15+G17+G19</f>
        <v>3281868.4299999997</v>
      </c>
    </row>
    <row r="15" spans="1:7" ht="64.5" customHeight="1">
      <c r="A15" s="28" t="s">
        <v>53</v>
      </c>
      <c r="B15" s="16" t="s">
        <v>170</v>
      </c>
      <c r="C15" s="24" t="s">
        <v>12</v>
      </c>
      <c r="D15" s="24" t="s">
        <v>15</v>
      </c>
      <c r="E15" s="24" t="s">
        <v>180</v>
      </c>
      <c r="F15" s="29" t="s">
        <v>36</v>
      </c>
      <c r="G15" s="25">
        <f>G16</f>
        <v>2969419.98</v>
      </c>
    </row>
    <row r="16" spans="1:7" ht="31.5" customHeight="1">
      <c r="A16" s="28" t="s">
        <v>54</v>
      </c>
      <c r="B16" s="16" t="s">
        <v>170</v>
      </c>
      <c r="C16" s="24" t="s">
        <v>12</v>
      </c>
      <c r="D16" s="24" t="s">
        <v>15</v>
      </c>
      <c r="E16" s="24" t="s">
        <v>180</v>
      </c>
      <c r="F16" s="29" t="s">
        <v>37</v>
      </c>
      <c r="G16" s="25">
        <v>2969419.98</v>
      </c>
    </row>
    <row r="17" spans="1:7" ht="31.5">
      <c r="A17" s="28" t="s">
        <v>55</v>
      </c>
      <c r="B17" s="16" t="s">
        <v>170</v>
      </c>
      <c r="C17" s="24" t="s">
        <v>12</v>
      </c>
      <c r="D17" s="24" t="s">
        <v>15</v>
      </c>
      <c r="E17" s="24" t="s">
        <v>180</v>
      </c>
      <c r="F17" s="29" t="s">
        <v>38</v>
      </c>
      <c r="G17" s="25">
        <f>G18</f>
        <v>311728.17</v>
      </c>
    </row>
    <row r="18" spans="1:7" ht="33.75" customHeight="1">
      <c r="A18" s="28" t="s">
        <v>65</v>
      </c>
      <c r="B18" s="16" t="s">
        <v>170</v>
      </c>
      <c r="C18" s="24" t="s">
        <v>12</v>
      </c>
      <c r="D18" s="24" t="s">
        <v>15</v>
      </c>
      <c r="E18" s="24" t="s">
        <v>180</v>
      </c>
      <c r="F18" s="29" t="s">
        <v>64</v>
      </c>
      <c r="G18" s="25">
        <v>311728.17</v>
      </c>
    </row>
    <row r="19" spans="1:7" ht="23.25" customHeight="1">
      <c r="A19" s="28" t="s">
        <v>134</v>
      </c>
      <c r="B19" s="16" t="s">
        <v>170</v>
      </c>
      <c r="C19" s="24" t="s">
        <v>12</v>
      </c>
      <c r="D19" s="24" t="s">
        <v>41</v>
      </c>
      <c r="E19" s="24" t="s">
        <v>180</v>
      </c>
      <c r="F19" s="29" t="s">
        <v>40</v>
      </c>
      <c r="G19" s="25">
        <f>G20</f>
        <v>720.28</v>
      </c>
    </row>
    <row r="20" spans="1:7" ht="23.25" customHeight="1">
      <c r="A20" s="28" t="s">
        <v>135</v>
      </c>
      <c r="B20" s="16" t="s">
        <v>170</v>
      </c>
      <c r="C20" s="24" t="s">
        <v>12</v>
      </c>
      <c r="D20" s="24" t="s">
        <v>41</v>
      </c>
      <c r="E20" s="24" t="s">
        <v>180</v>
      </c>
      <c r="F20" s="29" t="s">
        <v>57</v>
      </c>
      <c r="G20" s="25">
        <v>720.28</v>
      </c>
    </row>
    <row r="21" spans="1:7" ht="21.75" customHeight="1">
      <c r="A21" s="28" t="s">
        <v>66</v>
      </c>
      <c r="B21" s="16" t="s">
        <v>170</v>
      </c>
      <c r="C21" s="24" t="s">
        <v>12</v>
      </c>
      <c r="D21" s="24" t="s">
        <v>41</v>
      </c>
      <c r="E21" s="24" t="s">
        <v>181</v>
      </c>
      <c r="F21" s="29" t="s">
        <v>10</v>
      </c>
      <c r="G21" s="25">
        <f>G22</f>
        <v>6000</v>
      </c>
    </row>
    <row r="22" spans="1:7" ht="27.75" customHeight="1">
      <c r="A22" s="28" t="s">
        <v>39</v>
      </c>
      <c r="B22" s="16" t="s">
        <v>170</v>
      </c>
      <c r="C22" s="24" t="s">
        <v>12</v>
      </c>
      <c r="D22" s="24" t="s">
        <v>41</v>
      </c>
      <c r="E22" s="24" t="s">
        <v>181</v>
      </c>
      <c r="F22" s="29" t="s">
        <v>40</v>
      </c>
      <c r="G22" s="25">
        <f>G23</f>
        <v>6000</v>
      </c>
    </row>
    <row r="23" spans="1:7" ht="25.5" customHeight="1">
      <c r="A23" s="28" t="s">
        <v>58</v>
      </c>
      <c r="B23" s="16" t="s">
        <v>170</v>
      </c>
      <c r="C23" s="24" t="s">
        <v>12</v>
      </c>
      <c r="D23" s="24" t="s">
        <v>41</v>
      </c>
      <c r="E23" s="24" t="s">
        <v>181</v>
      </c>
      <c r="F23" s="29" t="s">
        <v>57</v>
      </c>
      <c r="G23" s="25">
        <v>6000</v>
      </c>
    </row>
    <row r="24" spans="1:7" ht="33.75" customHeight="1">
      <c r="A24" s="28" t="s">
        <v>171</v>
      </c>
      <c r="B24" s="16" t="s">
        <v>170</v>
      </c>
      <c r="C24" s="24" t="s">
        <v>12</v>
      </c>
      <c r="D24" s="24" t="s">
        <v>15</v>
      </c>
      <c r="E24" s="24" t="s">
        <v>182</v>
      </c>
      <c r="F24" s="29" t="s">
        <v>10</v>
      </c>
      <c r="G24" s="25">
        <f>G25</f>
        <v>2658.56</v>
      </c>
    </row>
    <row r="25" spans="1:7" ht="32.25" customHeight="1">
      <c r="A25" s="28" t="s">
        <v>143</v>
      </c>
      <c r="B25" s="16" t="s">
        <v>170</v>
      </c>
      <c r="C25" s="24" t="s">
        <v>12</v>
      </c>
      <c r="D25" s="24" t="s">
        <v>15</v>
      </c>
      <c r="E25" s="24" t="s">
        <v>182</v>
      </c>
      <c r="F25" s="29" t="s">
        <v>38</v>
      </c>
      <c r="G25" s="25">
        <f>G26</f>
        <v>2658.56</v>
      </c>
    </row>
    <row r="26" spans="1:7" ht="31.5">
      <c r="A26" s="28" t="s">
        <v>65</v>
      </c>
      <c r="B26" s="16" t="s">
        <v>170</v>
      </c>
      <c r="C26" s="24" t="s">
        <v>12</v>
      </c>
      <c r="D26" s="24" t="s">
        <v>41</v>
      </c>
      <c r="E26" s="24" t="s">
        <v>182</v>
      </c>
      <c r="F26" s="29" t="s">
        <v>64</v>
      </c>
      <c r="G26" s="25">
        <v>2658.56</v>
      </c>
    </row>
    <row r="27" spans="1:7" ht="47.25">
      <c r="A27" s="28" t="s">
        <v>92</v>
      </c>
      <c r="B27" s="16" t="s">
        <v>170</v>
      </c>
      <c r="C27" s="24" t="s">
        <v>12</v>
      </c>
      <c r="D27" s="24" t="s">
        <v>15</v>
      </c>
      <c r="E27" s="24" t="s">
        <v>183</v>
      </c>
      <c r="F27" s="29" t="s">
        <v>10</v>
      </c>
      <c r="G27" s="25">
        <f>G28</f>
        <v>621223.72</v>
      </c>
    </row>
    <row r="28" spans="1:7" ht="63">
      <c r="A28" s="28" t="s">
        <v>53</v>
      </c>
      <c r="B28" s="16" t="s">
        <v>170</v>
      </c>
      <c r="C28" s="24" t="s">
        <v>12</v>
      </c>
      <c r="D28" s="24" t="s">
        <v>15</v>
      </c>
      <c r="E28" s="24" t="s">
        <v>183</v>
      </c>
      <c r="F28" s="29" t="s">
        <v>36</v>
      </c>
      <c r="G28" s="25">
        <f>G29</f>
        <v>621223.72</v>
      </c>
    </row>
    <row r="29" spans="1:7" ht="31.5">
      <c r="A29" s="28" t="s">
        <v>54</v>
      </c>
      <c r="B29" s="16" t="s">
        <v>170</v>
      </c>
      <c r="C29" s="24" t="s">
        <v>12</v>
      </c>
      <c r="D29" s="24" t="s">
        <v>15</v>
      </c>
      <c r="E29" s="24" t="s">
        <v>183</v>
      </c>
      <c r="F29" s="29" t="s">
        <v>37</v>
      </c>
      <c r="G29" s="25">
        <v>621223.72</v>
      </c>
    </row>
    <row r="30" spans="1:7" ht="51.75" customHeight="1">
      <c r="A30" s="30" t="s">
        <v>56</v>
      </c>
      <c r="B30" s="10" t="s">
        <v>170</v>
      </c>
      <c r="C30" s="11" t="s">
        <v>12</v>
      </c>
      <c r="D30" s="11" t="s">
        <v>48</v>
      </c>
      <c r="E30" s="11" t="s">
        <v>62</v>
      </c>
      <c r="F30" s="12" t="s">
        <v>10</v>
      </c>
      <c r="G30" s="15">
        <f>G31</f>
        <v>21100</v>
      </c>
    </row>
    <row r="31" spans="1:7" ht="65.25" customHeight="1">
      <c r="A31" s="28" t="s">
        <v>67</v>
      </c>
      <c r="B31" s="16" t="s">
        <v>170</v>
      </c>
      <c r="C31" s="24" t="s">
        <v>12</v>
      </c>
      <c r="D31" s="24" t="s">
        <v>48</v>
      </c>
      <c r="E31" s="24" t="s">
        <v>84</v>
      </c>
      <c r="F31" s="29" t="s">
        <v>10</v>
      </c>
      <c r="G31" s="25">
        <f>G32</f>
        <v>21100</v>
      </c>
    </row>
    <row r="32" spans="1:7" ht="21.75" customHeight="1">
      <c r="A32" s="28" t="s">
        <v>51</v>
      </c>
      <c r="B32" s="16" t="s">
        <v>170</v>
      </c>
      <c r="C32" s="24" t="s">
        <v>12</v>
      </c>
      <c r="D32" s="24" t="s">
        <v>48</v>
      </c>
      <c r="E32" s="24" t="s">
        <v>84</v>
      </c>
      <c r="F32" s="29" t="s">
        <v>49</v>
      </c>
      <c r="G32" s="25">
        <f>G33</f>
        <v>21100</v>
      </c>
    </row>
    <row r="33" spans="1:7" ht="18" customHeight="1">
      <c r="A33" s="28" t="s">
        <v>52</v>
      </c>
      <c r="B33" s="16" t="s">
        <v>170</v>
      </c>
      <c r="C33" s="24" t="s">
        <v>12</v>
      </c>
      <c r="D33" s="24" t="s">
        <v>48</v>
      </c>
      <c r="E33" s="24" t="s">
        <v>84</v>
      </c>
      <c r="F33" s="29" t="s">
        <v>50</v>
      </c>
      <c r="G33" s="25">
        <v>21100</v>
      </c>
    </row>
    <row r="34" spans="1:7" ht="17.25" customHeight="1">
      <c r="A34" s="9" t="s">
        <v>46</v>
      </c>
      <c r="B34" s="10" t="s">
        <v>170</v>
      </c>
      <c r="C34" s="11" t="s">
        <v>12</v>
      </c>
      <c r="D34" s="11" t="s">
        <v>45</v>
      </c>
      <c r="E34" s="11" t="s">
        <v>62</v>
      </c>
      <c r="F34" s="12" t="s">
        <v>10</v>
      </c>
      <c r="G34" s="15">
        <f>G35+G38+G41</f>
        <v>411079.72</v>
      </c>
    </row>
    <row r="35" spans="1:7" ht="31.5" customHeight="1">
      <c r="A35" s="28" t="s">
        <v>130</v>
      </c>
      <c r="B35" s="16" t="s">
        <v>170</v>
      </c>
      <c r="C35" s="24" t="s">
        <v>12</v>
      </c>
      <c r="D35" s="24" t="s">
        <v>45</v>
      </c>
      <c r="E35" s="24" t="s">
        <v>184</v>
      </c>
      <c r="F35" s="29" t="s">
        <v>10</v>
      </c>
      <c r="G35" s="25">
        <f>G36</f>
        <v>0</v>
      </c>
    </row>
    <row r="36" spans="1:7" ht="32.25" customHeight="1">
      <c r="A36" s="28" t="s">
        <v>55</v>
      </c>
      <c r="B36" s="16" t="s">
        <v>170</v>
      </c>
      <c r="C36" s="24" t="s">
        <v>12</v>
      </c>
      <c r="D36" s="24" t="s">
        <v>45</v>
      </c>
      <c r="E36" s="24" t="s">
        <v>184</v>
      </c>
      <c r="F36" s="29" t="s">
        <v>38</v>
      </c>
      <c r="G36" s="25">
        <f>G37</f>
        <v>0</v>
      </c>
    </row>
    <row r="37" spans="1:7" ht="30" customHeight="1">
      <c r="A37" s="28" t="s">
        <v>65</v>
      </c>
      <c r="B37" s="16" t="s">
        <v>170</v>
      </c>
      <c r="C37" s="24" t="s">
        <v>12</v>
      </c>
      <c r="D37" s="24" t="s">
        <v>45</v>
      </c>
      <c r="E37" s="24" t="s">
        <v>184</v>
      </c>
      <c r="F37" s="29" t="s">
        <v>64</v>
      </c>
      <c r="G37" s="25">
        <v>0</v>
      </c>
    </row>
    <row r="38" spans="1:7" ht="30.75" customHeight="1">
      <c r="A38" s="28" t="s">
        <v>159</v>
      </c>
      <c r="B38" s="16" t="s">
        <v>170</v>
      </c>
      <c r="C38" s="24" t="s">
        <v>12</v>
      </c>
      <c r="D38" s="24" t="s">
        <v>45</v>
      </c>
      <c r="E38" s="24" t="s">
        <v>185</v>
      </c>
      <c r="F38" s="29" t="s">
        <v>10</v>
      </c>
      <c r="G38" s="25">
        <f>G39</f>
        <v>393984.72</v>
      </c>
    </row>
    <row r="39" spans="1:7" ht="35.25" customHeight="1">
      <c r="A39" s="28" t="s">
        <v>55</v>
      </c>
      <c r="B39" s="16" t="s">
        <v>170</v>
      </c>
      <c r="C39" s="24" t="s">
        <v>12</v>
      </c>
      <c r="D39" s="24" t="s">
        <v>45</v>
      </c>
      <c r="E39" s="24" t="s">
        <v>185</v>
      </c>
      <c r="F39" s="29" t="s">
        <v>38</v>
      </c>
      <c r="G39" s="25">
        <f>G40</f>
        <v>393984.72</v>
      </c>
    </row>
    <row r="40" spans="1:7" ht="33.75" customHeight="1">
      <c r="A40" s="28" t="s">
        <v>65</v>
      </c>
      <c r="B40" s="16" t="s">
        <v>170</v>
      </c>
      <c r="C40" s="24" t="s">
        <v>12</v>
      </c>
      <c r="D40" s="24" t="s">
        <v>45</v>
      </c>
      <c r="E40" s="24" t="s">
        <v>185</v>
      </c>
      <c r="F40" s="29" t="s">
        <v>64</v>
      </c>
      <c r="G40" s="25">
        <v>393984.72</v>
      </c>
    </row>
    <row r="41" spans="1:7" ht="48.75" customHeight="1">
      <c r="A41" s="28" t="s">
        <v>70</v>
      </c>
      <c r="B41" s="16" t="s">
        <v>170</v>
      </c>
      <c r="C41" s="24" t="s">
        <v>12</v>
      </c>
      <c r="D41" s="24" t="s">
        <v>45</v>
      </c>
      <c r="E41" s="24" t="s">
        <v>167</v>
      </c>
      <c r="F41" s="29" t="s">
        <v>10</v>
      </c>
      <c r="G41" s="25">
        <f>G42</f>
        <v>17095</v>
      </c>
    </row>
    <row r="42" spans="1:7" ht="16.5" customHeight="1">
      <c r="A42" s="28" t="s">
        <v>156</v>
      </c>
      <c r="B42" s="16" t="s">
        <v>170</v>
      </c>
      <c r="C42" s="24" t="s">
        <v>12</v>
      </c>
      <c r="D42" s="24" t="s">
        <v>45</v>
      </c>
      <c r="E42" s="24" t="s">
        <v>167</v>
      </c>
      <c r="F42" s="29" t="s">
        <v>49</v>
      </c>
      <c r="G42" s="25">
        <f>G43</f>
        <v>17095</v>
      </c>
    </row>
    <row r="43" spans="1:7" ht="17.25" customHeight="1">
      <c r="A43" s="28" t="s">
        <v>52</v>
      </c>
      <c r="B43" s="16" t="s">
        <v>170</v>
      </c>
      <c r="C43" s="24" t="s">
        <v>12</v>
      </c>
      <c r="D43" s="24" t="s">
        <v>45</v>
      </c>
      <c r="E43" s="24" t="s">
        <v>167</v>
      </c>
      <c r="F43" s="29" t="s">
        <v>50</v>
      </c>
      <c r="G43" s="25">
        <v>17095</v>
      </c>
    </row>
    <row r="44" spans="1:7" ht="18" customHeight="1">
      <c r="A44" s="9" t="s">
        <v>17</v>
      </c>
      <c r="B44" s="10" t="s">
        <v>170</v>
      </c>
      <c r="C44" s="11" t="s">
        <v>13</v>
      </c>
      <c r="D44" s="11" t="s">
        <v>9</v>
      </c>
      <c r="E44" s="11" t="s">
        <v>62</v>
      </c>
      <c r="F44" s="12" t="s">
        <v>10</v>
      </c>
      <c r="G44" s="15">
        <f>G45</f>
        <v>251539.45</v>
      </c>
    </row>
    <row r="45" spans="1:7" ht="15.75">
      <c r="A45" s="9" t="s">
        <v>18</v>
      </c>
      <c r="B45" s="10" t="s">
        <v>170</v>
      </c>
      <c r="C45" s="11" t="s">
        <v>13</v>
      </c>
      <c r="D45" s="11" t="s">
        <v>19</v>
      </c>
      <c r="E45" s="11" t="s">
        <v>62</v>
      </c>
      <c r="F45" s="12" t="s">
        <v>10</v>
      </c>
      <c r="G45" s="15">
        <f>G46</f>
        <v>251539.45</v>
      </c>
    </row>
    <row r="46" spans="1:8" s="14" customFormat="1" ht="52.5" customHeight="1">
      <c r="A46" s="28" t="s">
        <v>88</v>
      </c>
      <c r="B46" s="16" t="s">
        <v>170</v>
      </c>
      <c r="C46" s="24" t="s">
        <v>13</v>
      </c>
      <c r="D46" s="24" t="s">
        <v>19</v>
      </c>
      <c r="E46" s="24" t="s">
        <v>186</v>
      </c>
      <c r="F46" s="29" t="s">
        <v>10</v>
      </c>
      <c r="G46" s="25">
        <f>G47+G49</f>
        <v>251539.45</v>
      </c>
      <c r="H46" s="13"/>
    </row>
    <row r="47" spans="1:7" ht="69" customHeight="1">
      <c r="A47" s="28" t="s">
        <v>53</v>
      </c>
      <c r="B47" s="16" t="s">
        <v>170</v>
      </c>
      <c r="C47" s="24" t="s">
        <v>13</v>
      </c>
      <c r="D47" s="24" t="s">
        <v>19</v>
      </c>
      <c r="E47" s="24" t="s">
        <v>186</v>
      </c>
      <c r="F47" s="29" t="s">
        <v>36</v>
      </c>
      <c r="G47" s="25">
        <f>G48</f>
        <v>243974.45</v>
      </c>
    </row>
    <row r="48" spans="1:7" ht="32.25" customHeight="1">
      <c r="A48" s="28" t="s">
        <v>54</v>
      </c>
      <c r="B48" s="16" t="s">
        <v>170</v>
      </c>
      <c r="C48" s="24" t="s">
        <v>13</v>
      </c>
      <c r="D48" s="24" t="s">
        <v>19</v>
      </c>
      <c r="E48" s="24" t="s">
        <v>186</v>
      </c>
      <c r="F48" s="29" t="s">
        <v>37</v>
      </c>
      <c r="G48" s="25">
        <v>243974.45</v>
      </c>
    </row>
    <row r="49" spans="1:7" ht="31.5" customHeight="1">
      <c r="A49" s="28" t="s">
        <v>55</v>
      </c>
      <c r="B49" s="16" t="s">
        <v>170</v>
      </c>
      <c r="C49" s="24" t="s">
        <v>13</v>
      </c>
      <c r="D49" s="24" t="s">
        <v>19</v>
      </c>
      <c r="E49" s="24" t="s">
        <v>186</v>
      </c>
      <c r="F49" s="29" t="s">
        <v>38</v>
      </c>
      <c r="G49" s="25">
        <f>G50</f>
        <v>7565</v>
      </c>
    </row>
    <row r="50" spans="1:7" ht="32.25" customHeight="1">
      <c r="A50" s="28" t="s">
        <v>65</v>
      </c>
      <c r="B50" s="16" t="s">
        <v>170</v>
      </c>
      <c r="C50" s="24" t="s">
        <v>13</v>
      </c>
      <c r="D50" s="24" t="s">
        <v>19</v>
      </c>
      <c r="E50" s="24" t="s">
        <v>186</v>
      </c>
      <c r="F50" s="29" t="s">
        <v>64</v>
      </c>
      <c r="G50" s="25">
        <v>7565</v>
      </c>
    </row>
    <row r="51" spans="1:7" ht="33" customHeight="1">
      <c r="A51" s="9" t="s">
        <v>20</v>
      </c>
      <c r="B51" s="10" t="s">
        <v>170</v>
      </c>
      <c r="C51" s="11" t="s">
        <v>19</v>
      </c>
      <c r="D51" s="11" t="s">
        <v>9</v>
      </c>
      <c r="E51" s="11" t="s">
        <v>62</v>
      </c>
      <c r="F51" s="31" t="s">
        <v>10</v>
      </c>
      <c r="G51" s="15">
        <f>G52</f>
        <v>276773.75</v>
      </c>
    </row>
    <row r="52" spans="1:7" ht="22.5" customHeight="1">
      <c r="A52" s="9" t="s">
        <v>86</v>
      </c>
      <c r="B52" s="10" t="s">
        <v>170</v>
      </c>
      <c r="C52" s="11" t="s">
        <v>19</v>
      </c>
      <c r="D52" s="11" t="s">
        <v>31</v>
      </c>
      <c r="E52" s="11" t="s">
        <v>62</v>
      </c>
      <c r="F52" s="31" t="s">
        <v>10</v>
      </c>
      <c r="G52" s="15">
        <f>G53+G56</f>
        <v>276773.75</v>
      </c>
    </row>
    <row r="53" spans="1:7" ht="22.5" customHeight="1">
      <c r="A53" s="28" t="s">
        <v>71</v>
      </c>
      <c r="B53" s="16" t="s">
        <v>170</v>
      </c>
      <c r="C53" s="24" t="s">
        <v>19</v>
      </c>
      <c r="D53" s="24" t="s">
        <v>31</v>
      </c>
      <c r="E53" s="32" t="s">
        <v>187</v>
      </c>
      <c r="F53" s="33" t="s">
        <v>10</v>
      </c>
      <c r="G53" s="25">
        <f>G54</f>
        <v>270017.75</v>
      </c>
    </row>
    <row r="54" spans="1:7" ht="31.5">
      <c r="A54" s="28" t="s">
        <v>55</v>
      </c>
      <c r="B54" s="39" t="s">
        <v>170</v>
      </c>
      <c r="C54" s="32" t="s">
        <v>19</v>
      </c>
      <c r="D54" s="32" t="s">
        <v>31</v>
      </c>
      <c r="E54" s="32" t="s">
        <v>187</v>
      </c>
      <c r="F54" s="33" t="s">
        <v>38</v>
      </c>
      <c r="G54" s="25">
        <f>G55</f>
        <v>270017.75</v>
      </c>
    </row>
    <row r="55" spans="1:7" ht="36.75" customHeight="1">
      <c r="A55" s="28" t="s">
        <v>65</v>
      </c>
      <c r="B55" s="40">
        <v>214</v>
      </c>
      <c r="C55" s="34" t="s">
        <v>19</v>
      </c>
      <c r="D55" s="34" t="s">
        <v>31</v>
      </c>
      <c r="E55" s="32" t="s">
        <v>187</v>
      </c>
      <c r="F55" s="35" t="s">
        <v>64</v>
      </c>
      <c r="G55" s="59">
        <v>270017.75</v>
      </c>
    </row>
    <row r="56" spans="1:7" ht="16.5" customHeight="1">
      <c r="A56" s="58" t="s">
        <v>39</v>
      </c>
      <c r="B56" s="40">
        <v>214</v>
      </c>
      <c r="C56" s="34" t="s">
        <v>19</v>
      </c>
      <c r="D56" s="34" t="s">
        <v>31</v>
      </c>
      <c r="E56" s="32" t="s">
        <v>187</v>
      </c>
      <c r="F56" s="32" t="s">
        <v>40</v>
      </c>
      <c r="G56" s="62">
        <f>G57</f>
        <v>6756</v>
      </c>
    </row>
    <row r="57" spans="1:7" ht="16.5" customHeight="1">
      <c r="A57" s="58" t="s">
        <v>135</v>
      </c>
      <c r="B57" s="40">
        <v>214</v>
      </c>
      <c r="C57" s="34" t="s">
        <v>19</v>
      </c>
      <c r="D57" s="32" t="s">
        <v>31</v>
      </c>
      <c r="E57" s="32" t="s">
        <v>187</v>
      </c>
      <c r="F57" s="32" t="s">
        <v>57</v>
      </c>
      <c r="G57" s="62">
        <v>6756</v>
      </c>
    </row>
    <row r="58" spans="1:7" ht="20.25" customHeight="1">
      <c r="A58" s="9" t="s">
        <v>34</v>
      </c>
      <c r="B58" s="64" t="s">
        <v>170</v>
      </c>
      <c r="C58" s="57" t="s">
        <v>15</v>
      </c>
      <c r="D58" s="65" t="s">
        <v>9</v>
      </c>
      <c r="E58" s="37" t="s">
        <v>62</v>
      </c>
      <c r="F58" s="60" t="s">
        <v>10</v>
      </c>
      <c r="G58" s="61">
        <f>G59+G66</f>
        <v>2928706</v>
      </c>
    </row>
    <row r="59" spans="1:7" ht="21.75" customHeight="1">
      <c r="A59" s="9" t="s">
        <v>35</v>
      </c>
      <c r="B59" s="10" t="s">
        <v>170</v>
      </c>
      <c r="C59" s="37" t="s">
        <v>15</v>
      </c>
      <c r="D59" s="11" t="s">
        <v>21</v>
      </c>
      <c r="E59" s="11" t="s">
        <v>62</v>
      </c>
      <c r="F59" s="12" t="s">
        <v>10</v>
      </c>
      <c r="G59" s="15">
        <f>G60+G63</f>
        <v>2072706</v>
      </c>
    </row>
    <row r="60" spans="1:7" ht="60.75" customHeight="1">
      <c r="A60" s="36" t="s">
        <v>128</v>
      </c>
      <c r="B60" s="16" t="s">
        <v>170</v>
      </c>
      <c r="C60" s="24" t="s">
        <v>15</v>
      </c>
      <c r="D60" s="24" t="s">
        <v>21</v>
      </c>
      <c r="E60" s="32" t="s">
        <v>188</v>
      </c>
      <c r="F60" s="29" t="s">
        <v>10</v>
      </c>
      <c r="G60" s="25">
        <f>G61</f>
        <v>2072706</v>
      </c>
    </row>
    <row r="61" spans="1:7" ht="34.5" customHeight="1">
      <c r="A61" s="28" t="s">
        <v>55</v>
      </c>
      <c r="B61" s="16" t="s">
        <v>170</v>
      </c>
      <c r="C61" s="24" t="s">
        <v>15</v>
      </c>
      <c r="D61" s="24" t="s">
        <v>21</v>
      </c>
      <c r="E61" s="32" t="s">
        <v>188</v>
      </c>
      <c r="F61" s="29" t="s">
        <v>38</v>
      </c>
      <c r="G61" s="25">
        <f>G62</f>
        <v>2072706</v>
      </c>
    </row>
    <row r="62" spans="1:7" ht="33.75" customHeight="1">
      <c r="A62" s="28" t="s">
        <v>65</v>
      </c>
      <c r="B62" s="16" t="s">
        <v>170</v>
      </c>
      <c r="C62" s="24" t="s">
        <v>15</v>
      </c>
      <c r="D62" s="24" t="s">
        <v>21</v>
      </c>
      <c r="E62" s="32" t="s">
        <v>188</v>
      </c>
      <c r="F62" s="29" t="s">
        <v>64</v>
      </c>
      <c r="G62" s="25">
        <v>2072706</v>
      </c>
    </row>
    <row r="63" spans="1:7" ht="48.75" customHeight="1">
      <c r="A63" s="28" t="s">
        <v>122</v>
      </c>
      <c r="B63" s="16" t="s">
        <v>170</v>
      </c>
      <c r="C63" s="24" t="s">
        <v>15</v>
      </c>
      <c r="D63" s="24" t="s">
        <v>21</v>
      </c>
      <c r="E63" s="32" t="s">
        <v>189</v>
      </c>
      <c r="F63" s="29" t="s">
        <v>10</v>
      </c>
      <c r="G63" s="25">
        <f>G64</f>
        <v>0</v>
      </c>
    </row>
    <row r="64" spans="1:7" ht="35.25" customHeight="1">
      <c r="A64" s="28" t="s">
        <v>55</v>
      </c>
      <c r="B64" s="16" t="s">
        <v>170</v>
      </c>
      <c r="C64" s="24" t="s">
        <v>15</v>
      </c>
      <c r="D64" s="24" t="s">
        <v>21</v>
      </c>
      <c r="E64" s="32" t="s">
        <v>189</v>
      </c>
      <c r="F64" s="29" t="s">
        <v>38</v>
      </c>
      <c r="G64" s="25">
        <f>G65</f>
        <v>0</v>
      </c>
    </row>
    <row r="65" spans="1:7" ht="34.5" customHeight="1">
      <c r="A65" s="28" t="s">
        <v>65</v>
      </c>
      <c r="B65" s="16" t="s">
        <v>170</v>
      </c>
      <c r="C65" s="24" t="s">
        <v>15</v>
      </c>
      <c r="D65" s="24" t="s">
        <v>21</v>
      </c>
      <c r="E65" s="32" t="s">
        <v>189</v>
      </c>
      <c r="F65" s="29" t="s">
        <v>64</v>
      </c>
      <c r="G65" s="25">
        <v>0</v>
      </c>
    </row>
    <row r="66" spans="1:7" ht="24" customHeight="1">
      <c r="A66" s="9" t="s">
        <v>91</v>
      </c>
      <c r="B66" s="10" t="s">
        <v>170</v>
      </c>
      <c r="C66" s="11" t="s">
        <v>15</v>
      </c>
      <c r="D66" s="11" t="s">
        <v>90</v>
      </c>
      <c r="E66" s="11" t="s">
        <v>62</v>
      </c>
      <c r="F66" s="12" t="s">
        <v>10</v>
      </c>
      <c r="G66" s="15">
        <f>G67</f>
        <v>856000</v>
      </c>
    </row>
    <row r="67" spans="1:7" ht="21.75" customHeight="1">
      <c r="A67" s="28" t="s">
        <v>126</v>
      </c>
      <c r="B67" s="16" t="s">
        <v>170</v>
      </c>
      <c r="C67" s="24" t="s">
        <v>15</v>
      </c>
      <c r="D67" s="24" t="s">
        <v>90</v>
      </c>
      <c r="E67" s="32" t="s">
        <v>190</v>
      </c>
      <c r="F67" s="29" t="s">
        <v>10</v>
      </c>
      <c r="G67" s="25">
        <f>G68</f>
        <v>856000</v>
      </c>
    </row>
    <row r="68" spans="1:7" ht="34.5" customHeight="1">
      <c r="A68" s="28" t="s">
        <v>55</v>
      </c>
      <c r="B68" s="16" t="s">
        <v>170</v>
      </c>
      <c r="C68" s="24" t="s">
        <v>15</v>
      </c>
      <c r="D68" s="24" t="s">
        <v>90</v>
      </c>
      <c r="E68" s="32" t="s">
        <v>190</v>
      </c>
      <c r="F68" s="29" t="s">
        <v>38</v>
      </c>
      <c r="G68" s="25">
        <f>G69</f>
        <v>856000</v>
      </c>
    </row>
    <row r="69" spans="1:7" ht="34.5" customHeight="1">
      <c r="A69" s="28" t="s">
        <v>65</v>
      </c>
      <c r="B69" s="16" t="s">
        <v>170</v>
      </c>
      <c r="C69" s="24" t="s">
        <v>15</v>
      </c>
      <c r="D69" s="24" t="s">
        <v>90</v>
      </c>
      <c r="E69" s="32" t="s">
        <v>190</v>
      </c>
      <c r="F69" s="29" t="s">
        <v>64</v>
      </c>
      <c r="G69" s="25">
        <v>856000</v>
      </c>
    </row>
    <row r="70" spans="1:7" ht="15.75">
      <c r="A70" s="9" t="s">
        <v>22</v>
      </c>
      <c r="B70" s="10" t="s">
        <v>170</v>
      </c>
      <c r="C70" s="11" t="s">
        <v>23</v>
      </c>
      <c r="D70" s="11" t="s">
        <v>9</v>
      </c>
      <c r="E70" s="11" t="s">
        <v>62</v>
      </c>
      <c r="F70" s="12" t="s">
        <v>10</v>
      </c>
      <c r="G70" s="15">
        <f>G71+G75</f>
        <v>3785710.38</v>
      </c>
    </row>
    <row r="71" spans="1:7" ht="20.25" customHeight="1">
      <c r="A71" s="9" t="s">
        <v>24</v>
      </c>
      <c r="B71" s="10" t="s">
        <v>170</v>
      </c>
      <c r="C71" s="11" t="s">
        <v>23</v>
      </c>
      <c r="D71" s="11" t="s">
        <v>12</v>
      </c>
      <c r="E71" s="11" t="s">
        <v>62</v>
      </c>
      <c r="F71" s="12" t="s">
        <v>10</v>
      </c>
      <c r="G71" s="15">
        <f>G72</f>
        <v>330832.81</v>
      </c>
    </row>
    <row r="72" spans="1:7" ht="101.25" customHeight="1">
      <c r="A72" s="36" t="s">
        <v>72</v>
      </c>
      <c r="B72" s="16" t="s">
        <v>170</v>
      </c>
      <c r="C72" s="24" t="s">
        <v>23</v>
      </c>
      <c r="D72" s="24" t="s">
        <v>12</v>
      </c>
      <c r="E72" s="32" t="s">
        <v>87</v>
      </c>
      <c r="F72" s="29" t="s">
        <v>10</v>
      </c>
      <c r="G72" s="25">
        <f>G73</f>
        <v>330832.81</v>
      </c>
    </row>
    <row r="73" spans="1:7" ht="38.25" customHeight="1">
      <c r="A73" s="28" t="s">
        <v>55</v>
      </c>
      <c r="B73" s="16" t="s">
        <v>170</v>
      </c>
      <c r="C73" s="24" t="s">
        <v>23</v>
      </c>
      <c r="D73" s="24" t="s">
        <v>12</v>
      </c>
      <c r="E73" s="32" t="s">
        <v>87</v>
      </c>
      <c r="F73" s="29" t="s">
        <v>38</v>
      </c>
      <c r="G73" s="25">
        <f>G74</f>
        <v>330832.81</v>
      </c>
    </row>
    <row r="74" spans="1:7" ht="38.25" customHeight="1">
      <c r="A74" s="28" t="s">
        <v>65</v>
      </c>
      <c r="B74" s="16" t="s">
        <v>170</v>
      </c>
      <c r="C74" s="24" t="s">
        <v>23</v>
      </c>
      <c r="D74" s="24" t="s">
        <v>12</v>
      </c>
      <c r="E74" s="32" t="s">
        <v>87</v>
      </c>
      <c r="F74" s="29" t="s">
        <v>64</v>
      </c>
      <c r="G74" s="25">
        <v>330832.81</v>
      </c>
    </row>
    <row r="75" spans="1:7" ht="23.25" customHeight="1">
      <c r="A75" s="9" t="s">
        <v>25</v>
      </c>
      <c r="B75" s="10" t="s">
        <v>170</v>
      </c>
      <c r="C75" s="11" t="s">
        <v>23</v>
      </c>
      <c r="D75" s="11" t="s">
        <v>19</v>
      </c>
      <c r="E75" s="11" t="s">
        <v>62</v>
      </c>
      <c r="F75" s="12" t="s">
        <v>10</v>
      </c>
      <c r="G75" s="15">
        <f>G76+G79+G82+G85+G90</f>
        <v>3454877.57</v>
      </c>
    </row>
    <row r="76" spans="1:7" ht="26.25" customHeight="1">
      <c r="A76" s="28" t="s">
        <v>73</v>
      </c>
      <c r="B76" s="16" t="s">
        <v>170</v>
      </c>
      <c r="C76" s="24" t="s">
        <v>23</v>
      </c>
      <c r="D76" s="24" t="s">
        <v>19</v>
      </c>
      <c r="E76" s="32" t="s">
        <v>191</v>
      </c>
      <c r="F76" s="29" t="s">
        <v>10</v>
      </c>
      <c r="G76" s="25">
        <f>G77</f>
        <v>1910324.93</v>
      </c>
    </row>
    <row r="77" spans="1:7" ht="33.75" customHeight="1">
      <c r="A77" s="28" t="s">
        <v>55</v>
      </c>
      <c r="B77" s="16" t="s">
        <v>170</v>
      </c>
      <c r="C77" s="24" t="s">
        <v>23</v>
      </c>
      <c r="D77" s="24" t="s">
        <v>19</v>
      </c>
      <c r="E77" s="32" t="s">
        <v>191</v>
      </c>
      <c r="F77" s="29" t="s">
        <v>38</v>
      </c>
      <c r="G77" s="25">
        <f>G78</f>
        <v>1910324.93</v>
      </c>
    </row>
    <row r="78" spans="1:7" ht="32.25" customHeight="1">
      <c r="A78" s="28" t="s">
        <v>65</v>
      </c>
      <c r="B78" s="16" t="s">
        <v>170</v>
      </c>
      <c r="C78" s="24" t="s">
        <v>23</v>
      </c>
      <c r="D78" s="24" t="s">
        <v>19</v>
      </c>
      <c r="E78" s="32" t="s">
        <v>191</v>
      </c>
      <c r="F78" s="29" t="s">
        <v>64</v>
      </c>
      <c r="G78" s="25">
        <v>1910324.93</v>
      </c>
    </row>
    <row r="79" spans="1:7" ht="23.25" customHeight="1">
      <c r="A79" s="28" t="s">
        <v>74</v>
      </c>
      <c r="B79" s="16" t="s">
        <v>170</v>
      </c>
      <c r="C79" s="24" t="s">
        <v>23</v>
      </c>
      <c r="D79" s="24" t="s">
        <v>19</v>
      </c>
      <c r="E79" s="32" t="s">
        <v>192</v>
      </c>
      <c r="F79" s="29" t="s">
        <v>10</v>
      </c>
      <c r="G79" s="25">
        <f>G80</f>
        <v>40542</v>
      </c>
    </row>
    <row r="80" spans="1:7" ht="33" customHeight="1">
      <c r="A80" s="28" t="s">
        <v>55</v>
      </c>
      <c r="B80" s="16" t="s">
        <v>170</v>
      </c>
      <c r="C80" s="24" t="s">
        <v>23</v>
      </c>
      <c r="D80" s="24" t="s">
        <v>19</v>
      </c>
      <c r="E80" s="32" t="s">
        <v>192</v>
      </c>
      <c r="F80" s="29" t="s">
        <v>38</v>
      </c>
      <c r="G80" s="25">
        <f>G81</f>
        <v>40542</v>
      </c>
    </row>
    <row r="81" spans="1:7" ht="31.5">
      <c r="A81" s="28" t="s">
        <v>65</v>
      </c>
      <c r="B81" s="16" t="s">
        <v>170</v>
      </c>
      <c r="C81" s="24" t="s">
        <v>23</v>
      </c>
      <c r="D81" s="24" t="s">
        <v>19</v>
      </c>
      <c r="E81" s="32" t="s">
        <v>192</v>
      </c>
      <c r="F81" s="29" t="s">
        <v>64</v>
      </c>
      <c r="G81" s="25">
        <v>40542</v>
      </c>
    </row>
    <row r="82" spans="1:7" ht="21.75" customHeight="1">
      <c r="A82" s="28" t="s">
        <v>75</v>
      </c>
      <c r="B82" s="16" t="s">
        <v>170</v>
      </c>
      <c r="C82" s="24" t="s">
        <v>23</v>
      </c>
      <c r="D82" s="24" t="s">
        <v>19</v>
      </c>
      <c r="E82" s="32" t="s">
        <v>193</v>
      </c>
      <c r="F82" s="29" t="s">
        <v>10</v>
      </c>
      <c r="G82" s="25">
        <f>G83</f>
        <v>261683.77</v>
      </c>
    </row>
    <row r="83" spans="1:7" ht="34.5" customHeight="1">
      <c r="A83" s="28" t="s">
        <v>55</v>
      </c>
      <c r="B83" s="16" t="s">
        <v>170</v>
      </c>
      <c r="C83" s="24" t="s">
        <v>23</v>
      </c>
      <c r="D83" s="24" t="s">
        <v>19</v>
      </c>
      <c r="E83" s="32" t="s">
        <v>193</v>
      </c>
      <c r="F83" s="29" t="s">
        <v>38</v>
      </c>
      <c r="G83" s="25">
        <f>G84</f>
        <v>261683.77</v>
      </c>
    </row>
    <row r="84" spans="1:7" ht="30.75" customHeight="1">
      <c r="A84" s="28" t="s">
        <v>65</v>
      </c>
      <c r="B84" s="16" t="s">
        <v>170</v>
      </c>
      <c r="C84" s="24" t="s">
        <v>23</v>
      </c>
      <c r="D84" s="24" t="s">
        <v>19</v>
      </c>
      <c r="E84" s="32" t="s">
        <v>193</v>
      </c>
      <c r="F84" s="29" t="s">
        <v>64</v>
      </c>
      <c r="G84" s="25">
        <v>261683.77</v>
      </c>
    </row>
    <row r="85" spans="1:8" ht="22.5" customHeight="1">
      <c r="A85" s="28" t="s">
        <v>129</v>
      </c>
      <c r="B85" s="16" t="s">
        <v>170</v>
      </c>
      <c r="C85" s="24" t="s">
        <v>23</v>
      </c>
      <c r="D85" s="24" t="s">
        <v>19</v>
      </c>
      <c r="E85" s="32" t="s">
        <v>194</v>
      </c>
      <c r="F85" s="29" t="s">
        <v>10</v>
      </c>
      <c r="G85" s="25">
        <f>G86+G88</f>
        <v>1242326.87</v>
      </c>
      <c r="H85" s="4"/>
    </row>
    <row r="86" spans="1:8" ht="31.5">
      <c r="A86" s="28" t="s">
        <v>55</v>
      </c>
      <c r="B86" s="16" t="s">
        <v>170</v>
      </c>
      <c r="C86" s="24" t="s">
        <v>23</v>
      </c>
      <c r="D86" s="24" t="s">
        <v>19</v>
      </c>
      <c r="E86" s="32" t="s">
        <v>194</v>
      </c>
      <c r="F86" s="29" t="s">
        <v>38</v>
      </c>
      <c r="G86" s="25">
        <f>G87</f>
        <v>1211190.87</v>
      </c>
      <c r="H86" s="4"/>
    </row>
    <row r="87" spans="1:8" ht="34.5" customHeight="1">
      <c r="A87" s="28" t="s">
        <v>65</v>
      </c>
      <c r="B87" s="16" t="s">
        <v>170</v>
      </c>
      <c r="C87" s="24" t="s">
        <v>23</v>
      </c>
      <c r="D87" s="24" t="s">
        <v>19</v>
      </c>
      <c r="E87" s="32" t="s">
        <v>194</v>
      </c>
      <c r="F87" s="29" t="s">
        <v>64</v>
      </c>
      <c r="G87" s="25">
        <v>1211190.87</v>
      </c>
      <c r="H87" s="4"/>
    </row>
    <row r="88" spans="1:8" ht="33" customHeight="1">
      <c r="A88" s="28" t="s">
        <v>39</v>
      </c>
      <c r="B88" s="16" t="s">
        <v>170</v>
      </c>
      <c r="C88" s="24" t="s">
        <v>23</v>
      </c>
      <c r="D88" s="24" t="s">
        <v>19</v>
      </c>
      <c r="E88" s="32" t="s">
        <v>194</v>
      </c>
      <c r="F88" s="29" t="s">
        <v>40</v>
      </c>
      <c r="G88" s="25">
        <f>G89</f>
        <v>31136</v>
      </c>
      <c r="H88" s="4"/>
    </row>
    <row r="89" spans="1:8" ht="22.5" customHeight="1">
      <c r="A89" s="28" t="s">
        <v>58</v>
      </c>
      <c r="B89" s="16" t="s">
        <v>170</v>
      </c>
      <c r="C89" s="24" t="s">
        <v>23</v>
      </c>
      <c r="D89" s="24" t="s">
        <v>19</v>
      </c>
      <c r="E89" s="32" t="s">
        <v>194</v>
      </c>
      <c r="F89" s="29" t="s">
        <v>57</v>
      </c>
      <c r="G89" s="25">
        <v>31136</v>
      </c>
      <c r="H89" s="4"/>
    </row>
    <row r="90" spans="1:8" ht="21.75" customHeight="1">
      <c r="A90" s="28" t="s">
        <v>149</v>
      </c>
      <c r="B90" s="16" t="s">
        <v>170</v>
      </c>
      <c r="C90" s="24" t="s">
        <v>23</v>
      </c>
      <c r="D90" s="24" t="s">
        <v>19</v>
      </c>
      <c r="E90" s="32" t="s">
        <v>200</v>
      </c>
      <c r="F90" s="54" t="s">
        <v>10</v>
      </c>
      <c r="G90" s="25">
        <f>G91</f>
        <v>0</v>
      </c>
      <c r="H90" s="4"/>
    </row>
    <row r="91" spans="1:8" ht="32.25" customHeight="1">
      <c r="A91" s="28" t="s">
        <v>55</v>
      </c>
      <c r="B91" s="16" t="s">
        <v>170</v>
      </c>
      <c r="C91" s="24" t="s">
        <v>23</v>
      </c>
      <c r="D91" s="24" t="s">
        <v>19</v>
      </c>
      <c r="E91" s="32" t="s">
        <v>200</v>
      </c>
      <c r="F91" s="54" t="s">
        <v>38</v>
      </c>
      <c r="G91" s="25">
        <f>G92</f>
        <v>0</v>
      </c>
      <c r="H91" s="4"/>
    </row>
    <row r="92" spans="1:8" ht="34.5" customHeight="1">
      <c r="A92" s="28" t="s">
        <v>65</v>
      </c>
      <c r="B92" s="16" t="s">
        <v>170</v>
      </c>
      <c r="C92" s="24" t="s">
        <v>23</v>
      </c>
      <c r="D92" s="24" t="s">
        <v>19</v>
      </c>
      <c r="E92" s="32" t="s">
        <v>200</v>
      </c>
      <c r="F92" s="54" t="s">
        <v>64</v>
      </c>
      <c r="G92" s="25">
        <v>0</v>
      </c>
      <c r="H92" s="4"/>
    </row>
    <row r="93" spans="1:8" ht="16.5" customHeight="1">
      <c r="A93" s="9" t="s">
        <v>42</v>
      </c>
      <c r="B93" s="10" t="s">
        <v>170</v>
      </c>
      <c r="C93" s="11" t="s">
        <v>26</v>
      </c>
      <c r="D93" s="11" t="s">
        <v>9</v>
      </c>
      <c r="E93" s="37" t="s">
        <v>62</v>
      </c>
      <c r="F93" s="12" t="s">
        <v>10</v>
      </c>
      <c r="G93" s="15">
        <f>G94+G98</f>
        <v>2146116.3200000003</v>
      </c>
      <c r="H93" s="4"/>
    </row>
    <row r="94" spans="1:8" ht="21.75" customHeight="1">
      <c r="A94" s="9" t="s">
        <v>27</v>
      </c>
      <c r="B94" s="10" t="s">
        <v>170</v>
      </c>
      <c r="C94" s="11" t="s">
        <v>26</v>
      </c>
      <c r="D94" s="11" t="s">
        <v>12</v>
      </c>
      <c r="E94" s="11" t="s">
        <v>62</v>
      </c>
      <c r="F94" s="12" t="s">
        <v>10</v>
      </c>
      <c r="G94" s="15">
        <f>G95</f>
        <v>1723353.31</v>
      </c>
      <c r="H94" s="4"/>
    </row>
    <row r="95" spans="1:8" ht="66" customHeight="1">
      <c r="A95" s="28" t="s">
        <v>76</v>
      </c>
      <c r="B95" s="16" t="s">
        <v>170</v>
      </c>
      <c r="C95" s="24" t="s">
        <v>26</v>
      </c>
      <c r="D95" s="24" t="s">
        <v>12</v>
      </c>
      <c r="E95" s="32" t="s">
        <v>196</v>
      </c>
      <c r="F95" s="29" t="s">
        <v>10</v>
      </c>
      <c r="G95" s="25">
        <f>G96</f>
        <v>1723353.31</v>
      </c>
      <c r="H95" s="4"/>
    </row>
    <row r="96" spans="1:8" ht="18" customHeight="1">
      <c r="A96" s="28" t="s">
        <v>51</v>
      </c>
      <c r="B96" s="16" t="s">
        <v>170</v>
      </c>
      <c r="C96" s="24" t="s">
        <v>26</v>
      </c>
      <c r="D96" s="24" t="s">
        <v>12</v>
      </c>
      <c r="E96" s="32" t="s">
        <v>196</v>
      </c>
      <c r="F96" s="29" t="s">
        <v>49</v>
      </c>
      <c r="G96" s="25">
        <f>G97</f>
        <v>1723353.31</v>
      </c>
      <c r="H96" s="4"/>
    </row>
    <row r="97" spans="1:8" ht="23.25" customHeight="1">
      <c r="A97" s="77" t="s">
        <v>52</v>
      </c>
      <c r="B97" s="16" t="s">
        <v>170</v>
      </c>
      <c r="C97" s="24" t="s">
        <v>26</v>
      </c>
      <c r="D97" s="24" t="s">
        <v>12</v>
      </c>
      <c r="E97" s="32" t="s">
        <v>196</v>
      </c>
      <c r="F97" s="29" t="s">
        <v>50</v>
      </c>
      <c r="G97" s="25">
        <v>1723353.31</v>
      </c>
      <c r="H97" s="4"/>
    </row>
    <row r="98" spans="1:8" ht="23.25" customHeight="1">
      <c r="A98" s="9" t="s">
        <v>89</v>
      </c>
      <c r="B98" s="10" t="s">
        <v>170</v>
      </c>
      <c r="C98" s="11" t="s">
        <v>26</v>
      </c>
      <c r="D98" s="11" t="s">
        <v>15</v>
      </c>
      <c r="E98" s="11" t="s">
        <v>62</v>
      </c>
      <c r="F98" s="12" t="s">
        <v>10</v>
      </c>
      <c r="G98" s="15">
        <f>G102+G99</f>
        <v>422763.01</v>
      </c>
      <c r="H98" s="4"/>
    </row>
    <row r="99" spans="1:8" ht="23.25" customHeight="1">
      <c r="A99" s="28" t="s">
        <v>69</v>
      </c>
      <c r="B99" s="16" t="s">
        <v>170</v>
      </c>
      <c r="C99" s="24" t="s">
        <v>26</v>
      </c>
      <c r="D99" s="24" t="s">
        <v>15</v>
      </c>
      <c r="E99" s="24" t="s">
        <v>175</v>
      </c>
      <c r="F99" s="29" t="s">
        <v>10</v>
      </c>
      <c r="G99" s="25">
        <f>G100</f>
        <v>231797.79</v>
      </c>
      <c r="H99" s="4"/>
    </row>
    <row r="100" spans="1:8" ht="35.25" customHeight="1">
      <c r="A100" s="28" t="s">
        <v>55</v>
      </c>
      <c r="B100" s="16" t="s">
        <v>170</v>
      </c>
      <c r="C100" s="24" t="s">
        <v>26</v>
      </c>
      <c r="D100" s="24" t="s">
        <v>15</v>
      </c>
      <c r="E100" s="24" t="s">
        <v>175</v>
      </c>
      <c r="F100" s="29" t="s">
        <v>38</v>
      </c>
      <c r="G100" s="25">
        <f>G101</f>
        <v>231797.79</v>
      </c>
      <c r="H100" s="4"/>
    </row>
    <row r="101" spans="1:8" ht="40.5" customHeight="1">
      <c r="A101" s="28" t="s">
        <v>65</v>
      </c>
      <c r="B101" s="16" t="s">
        <v>170</v>
      </c>
      <c r="C101" s="24" t="s">
        <v>26</v>
      </c>
      <c r="D101" s="24" t="s">
        <v>15</v>
      </c>
      <c r="E101" s="24" t="s">
        <v>175</v>
      </c>
      <c r="F101" s="29" t="s">
        <v>64</v>
      </c>
      <c r="G101" s="25">
        <v>231797.79</v>
      </c>
      <c r="H101" s="4"/>
    </row>
    <row r="102" spans="1:8" ht="21" customHeight="1">
      <c r="A102" s="28" t="s">
        <v>160</v>
      </c>
      <c r="B102" s="16" t="s">
        <v>170</v>
      </c>
      <c r="C102" s="24" t="s">
        <v>26</v>
      </c>
      <c r="D102" s="24" t="s">
        <v>15</v>
      </c>
      <c r="E102" s="24" t="s">
        <v>197</v>
      </c>
      <c r="F102" s="29" t="s">
        <v>10</v>
      </c>
      <c r="G102" s="25">
        <f>G103</f>
        <v>190965.22</v>
      </c>
      <c r="H102" s="4"/>
    </row>
    <row r="103" spans="1:8" ht="36" customHeight="1">
      <c r="A103" s="28" t="s">
        <v>55</v>
      </c>
      <c r="B103" s="16" t="s">
        <v>170</v>
      </c>
      <c r="C103" s="24" t="s">
        <v>26</v>
      </c>
      <c r="D103" s="24" t="s">
        <v>15</v>
      </c>
      <c r="E103" s="24" t="s">
        <v>197</v>
      </c>
      <c r="F103" s="29" t="s">
        <v>38</v>
      </c>
      <c r="G103" s="25">
        <f>G104</f>
        <v>190965.22</v>
      </c>
      <c r="H103" s="4"/>
    </row>
    <row r="104" spans="1:8" ht="36" customHeight="1">
      <c r="A104" s="28" t="s">
        <v>65</v>
      </c>
      <c r="B104" s="16" t="s">
        <v>170</v>
      </c>
      <c r="C104" s="24" t="s">
        <v>26</v>
      </c>
      <c r="D104" s="24" t="s">
        <v>15</v>
      </c>
      <c r="E104" s="24" t="s">
        <v>197</v>
      </c>
      <c r="F104" s="29" t="s">
        <v>64</v>
      </c>
      <c r="G104" s="25">
        <v>190965.22</v>
      </c>
      <c r="H104" s="4"/>
    </row>
    <row r="105" spans="1:8" s="14" customFormat="1" ht="18" customHeight="1">
      <c r="A105" s="9" t="s">
        <v>30</v>
      </c>
      <c r="B105" s="10" t="s">
        <v>170</v>
      </c>
      <c r="C105" s="11" t="s">
        <v>31</v>
      </c>
      <c r="D105" s="11" t="s">
        <v>9</v>
      </c>
      <c r="E105" s="11" t="s">
        <v>62</v>
      </c>
      <c r="F105" s="12" t="s">
        <v>10</v>
      </c>
      <c r="G105" s="15">
        <f>G106+G110</f>
        <v>129303.42</v>
      </c>
      <c r="H105" s="13"/>
    </row>
    <row r="106" spans="1:7" ht="19.5" customHeight="1">
      <c r="A106" s="9" t="s">
        <v>32</v>
      </c>
      <c r="B106" s="10" t="s">
        <v>170</v>
      </c>
      <c r="C106" s="11" t="s">
        <v>31</v>
      </c>
      <c r="D106" s="11" t="s">
        <v>12</v>
      </c>
      <c r="E106" s="11" t="s">
        <v>62</v>
      </c>
      <c r="F106" s="12" t="s">
        <v>10</v>
      </c>
      <c r="G106" s="15">
        <f>G107</f>
        <v>129303.42</v>
      </c>
    </row>
    <row r="107" spans="1:7" ht="32.25" customHeight="1">
      <c r="A107" s="28" t="s">
        <v>85</v>
      </c>
      <c r="B107" s="16" t="s">
        <v>170</v>
      </c>
      <c r="C107" s="24" t="s">
        <v>31</v>
      </c>
      <c r="D107" s="24" t="s">
        <v>12</v>
      </c>
      <c r="E107" s="32" t="s">
        <v>198</v>
      </c>
      <c r="F107" s="29" t="s">
        <v>10</v>
      </c>
      <c r="G107" s="25">
        <f>G108</f>
        <v>129303.42</v>
      </c>
    </row>
    <row r="108" spans="1:7" ht="18.75" customHeight="1">
      <c r="A108" s="28" t="s">
        <v>44</v>
      </c>
      <c r="B108" s="16" t="s">
        <v>170</v>
      </c>
      <c r="C108" s="24" t="s">
        <v>31</v>
      </c>
      <c r="D108" s="24" t="s">
        <v>12</v>
      </c>
      <c r="E108" s="32" t="s">
        <v>198</v>
      </c>
      <c r="F108" s="29" t="s">
        <v>43</v>
      </c>
      <c r="G108" s="25">
        <f>G109</f>
        <v>129303.42</v>
      </c>
    </row>
    <row r="109" spans="1:7" ht="21" customHeight="1">
      <c r="A109" s="28" t="s">
        <v>60</v>
      </c>
      <c r="B109" s="16" t="s">
        <v>170</v>
      </c>
      <c r="C109" s="24" t="s">
        <v>31</v>
      </c>
      <c r="D109" s="24" t="s">
        <v>12</v>
      </c>
      <c r="E109" s="32" t="s">
        <v>198</v>
      </c>
      <c r="F109" s="29" t="s">
        <v>59</v>
      </c>
      <c r="G109" s="25">
        <v>129303.42</v>
      </c>
    </row>
    <row r="110" spans="1:7" ht="19.5" customHeight="1">
      <c r="A110" s="9" t="s">
        <v>161</v>
      </c>
      <c r="B110" s="10" t="s">
        <v>170</v>
      </c>
      <c r="C110" s="11" t="s">
        <v>31</v>
      </c>
      <c r="D110" s="11" t="s">
        <v>19</v>
      </c>
      <c r="E110" s="11" t="s">
        <v>62</v>
      </c>
      <c r="F110" s="12" t="s">
        <v>10</v>
      </c>
      <c r="G110" s="15">
        <f>G111</f>
        <v>0</v>
      </c>
    </row>
    <row r="111" spans="1:7" ht="21" customHeight="1">
      <c r="A111" s="28" t="s">
        <v>163</v>
      </c>
      <c r="B111" s="16" t="s">
        <v>170</v>
      </c>
      <c r="C111" s="24" t="s">
        <v>31</v>
      </c>
      <c r="D111" s="29" t="s">
        <v>19</v>
      </c>
      <c r="E111" s="32" t="s">
        <v>164</v>
      </c>
      <c r="F111" s="54" t="s">
        <v>10</v>
      </c>
      <c r="G111" s="25">
        <f>G112</f>
        <v>0</v>
      </c>
    </row>
    <row r="112" spans="1:7" ht="21" customHeight="1">
      <c r="A112" s="28" t="s">
        <v>44</v>
      </c>
      <c r="B112" s="16" t="s">
        <v>170</v>
      </c>
      <c r="C112" s="24" t="s">
        <v>31</v>
      </c>
      <c r="D112" s="29" t="s">
        <v>19</v>
      </c>
      <c r="E112" s="32" t="s">
        <v>164</v>
      </c>
      <c r="F112" s="54" t="s">
        <v>43</v>
      </c>
      <c r="G112" s="25">
        <f>G113</f>
        <v>0</v>
      </c>
    </row>
    <row r="113" spans="1:7" ht="30" customHeight="1">
      <c r="A113" s="28" t="s">
        <v>165</v>
      </c>
      <c r="B113" s="16" t="s">
        <v>170</v>
      </c>
      <c r="C113" s="24" t="s">
        <v>31</v>
      </c>
      <c r="D113" s="29" t="s">
        <v>19</v>
      </c>
      <c r="E113" s="32" t="s">
        <v>164</v>
      </c>
      <c r="F113" s="54" t="s">
        <v>166</v>
      </c>
      <c r="G113" s="25">
        <v>0</v>
      </c>
    </row>
    <row r="114" spans="1:7" ht="18" customHeight="1">
      <c r="A114" s="9" t="s">
        <v>28</v>
      </c>
      <c r="B114" s="10" t="s">
        <v>170</v>
      </c>
      <c r="C114" s="11" t="s">
        <v>16</v>
      </c>
      <c r="D114" s="11" t="s">
        <v>9</v>
      </c>
      <c r="E114" s="37" t="s">
        <v>62</v>
      </c>
      <c r="F114" s="12" t="s">
        <v>10</v>
      </c>
      <c r="G114" s="15">
        <f>G115</f>
        <v>158197.96</v>
      </c>
    </row>
    <row r="115" spans="1:7" ht="21" customHeight="1">
      <c r="A115" s="9" t="s">
        <v>29</v>
      </c>
      <c r="B115" s="10" t="s">
        <v>170</v>
      </c>
      <c r="C115" s="11" t="s">
        <v>16</v>
      </c>
      <c r="D115" s="11" t="s">
        <v>13</v>
      </c>
      <c r="E115" s="11" t="s">
        <v>62</v>
      </c>
      <c r="F115" s="12" t="s">
        <v>10</v>
      </c>
      <c r="G115" s="15">
        <f>G116</f>
        <v>158197.96</v>
      </c>
    </row>
    <row r="116" spans="1:7" ht="21" customHeight="1">
      <c r="A116" s="28" t="s">
        <v>77</v>
      </c>
      <c r="B116" s="16" t="s">
        <v>170</v>
      </c>
      <c r="C116" s="24" t="s">
        <v>16</v>
      </c>
      <c r="D116" s="24" t="s">
        <v>13</v>
      </c>
      <c r="E116" s="32" t="s">
        <v>199</v>
      </c>
      <c r="F116" s="29" t="s">
        <v>10</v>
      </c>
      <c r="G116" s="25">
        <f>G117</f>
        <v>158197.96</v>
      </c>
    </row>
    <row r="117" spans="1:7" ht="31.5">
      <c r="A117" s="28" t="s">
        <v>55</v>
      </c>
      <c r="B117" s="16" t="s">
        <v>170</v>
      </c>
      <c r="C117" s="24" t="s">
        <v>16</v>
      </c>
      <c r="D117" s="24" t="s">
        <v>13</v>
      </c>
      <c r="E117" s="32" t="s">
        <v>199</v>
      </c>
      <c r="F117" s="29" t="s">
        <v>38</v>
      </c>
      <c r="G117" s="25">
        <f>G118</f>
        <v>158197.96</v>
      </c>
    </row>
    <row r="118" spans="1:7" ht="34.5" customHeight="1">
      <c r="A118" s="28" t="s">
        <v>65</v>
      </c>
      <c r="B118" s="16" t="s">
        <v>170</v>
      </c>
      <c r="C118" s="24" t="s">
        <v>16</v>
      </c>
      <c r="D118" s="24" t="s">
        <v>13</v>
      </c>
      <c r="E118" s="32" t="s">
        <v>199</v>
      </c>
      <c r="F118" s="29" t="s">
        <v>64</v>
      </c>
      <c r="G118" s="25">
        <v>158197.96</v>
      </c>
    </row>
    <row r="119" spans="1:7" ht="16.5" customHeight="1">
      <c r="A119" s="70" t="s">
        <v>33</v>
      </c>
      <c r="B119" s="71"/>
      <c r="C119" s="71"/>
      <c r="D119" s="71"/>
      <c r="E119" s="71"/>
      <c r="F119" s="72"/>
      <c r="G119" s="15">
        <f>G12+G44+G51+G58+G70+G93+G105+G114</f>
        <v>14020277.71</v>
      </c>
    </row>
    <row r="120" spans="1:8" s="14" customFormat="1" ht="15.75">
      <c r="A120" s="1"/>
      <c r="B120" s="27"/>
      <c r="C120" s="2"/>
      <c r="D120" s="2"/>
      <c r="E120" s="2"/>
      <c r="F120" s="2"/>
      <c r="G120" s="2"/>
      <c r="H120" s="13"/>
    </row>
    <row r="121" ht="15">
      <c r="C121" s="1"/>
    </row>
  </sheetData>
  <sheetProtection selectLockedCells="1" selectUnlockedCells="1"/>
  <mergeCells count="9">
    <mergeCell ref="G8:G9"/>
    <mergeCell ref="A6:G6"/>
    <mergeCell ref="B8:B9"/>
    <mergeCell ref="A119:F119"/>
    <mergeCell ref="A8:A9"/>
    <mergeCell ref="C8:C9"/>
    <mergeCell ref="D8:D9"/>
    <mergeCell ref="E8:E9"/>
    <mergeCell ref="F8:F9"/>
  </mergeCells>
  <printOptions/>
  <pageMargins left="0.65" right="0.18" top="0.38" bottom="0.21" header="0.5118055555555555" footer="0.18"/>
  <pageSetup fitToHeight="33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Свенская</dc:creator>
  <cp:keywords/>
  <dc:description/>
  <cp:lastModifiedBy>Свенская</cp:lastModifiedBy>
  <cp:lastPrinted>2022-07-08T06:04:51Z</cp:lastPrinted>
  <dcterms:created xsi:type="dcterms:W3CDTF">2022-02-25T08:02:04Z</dcterms:created>
  <dcterms:modified xsi:type="dcterms:W3CDTF">2023-01-26T07:09:17Z</dcterms:modified>
  <cp:category/>
  <cp:version/>
  <cp:contentType/>
  <cp:contentStatus/>
</cp:coreProperties>
</file>