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Приложение №1" sheetId="1" r:id="rId1"/>
  </sheets>
  <definedNames>
    <definedName name="_Date_" localSheetId="0">'Приложение №1'!#REF!</definedName>
    <definedName name="_Date_">#REF!</definedName>
    <definedName name="_Otchet_Period_Source__AT_ObjectName" localSheetId="0">'Приложение №1'!#REF!</definedName>
    <definedName name="_Otchet_Period_Source__AT_ObjectName">#REF!</definedName>
    <definedName name="_Period_" localSheetId="0">'Приложение №1'!#REF!</definedName>
    <definedName name="_Period_">#REF!</definedName>
    <definedName name="_xlnm.Print_Titles" localSheetId="0">'Приложение №1'!$13:$14</definedName>
  </definedNames>
  <calcPr fullCalcOnLoad="1"/>
</workbook>
</file>

<file path=xl/sharedStrings.xml><?xml version="1.0" encoding="utf-8"?>
<sst xmlns="http://schemas.openxmlformats.org/spreadsheetml/2006/main" count="84" uniqueCount="84">
  <si>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</si>
  <si>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</si>
  <si>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</si>
  <si>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</si>
  <si>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</si>
  <si>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</si>
  <si>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</si>
  <si>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</si>
  <si>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</si>
  <si>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Код бюджетной классификации Российской Федерации</t>
  </si>
  <si>
    <t xml:space="preserve"> 1 00 00000 00 0000 000</t>
  </si>
  <si>
    <t xml:space="preserve"> 1 06 00000 00 0000 000</t>
  </si>
  <si>
    <t xml:space="preserve"> 1 06 01000 00 0000 110</t>
  </si>
  <si>
    <t xml:space="preserve"> 1 06 01030 10 0000 110</t>
  </si>
  <si>
    <t xml:space="preserve"> 1 01 00000 00 0000 000</t>
  </si>
  <si>
    <t xml:space="preserve"> 1 01 02000 01 0000 110</t>
  </si>
  <si>
    <t xml:space="preserve"> 1 01 02010 01 0000 110</t>
  </si>
  <si>
    <t>1 11 00000 00 0000 000</t>
  </si>
  <si>
    <t xml:space="preserve"> 1 11 05000 00 0000 120</t>
  </si>
  <si>
    <t xml:space="preserve"> 2 00 00000 00 0000 000</t>
  </si>
  <si>
    <t xml:space="preserve"> 2 02 00000 00 0000 000</t>
  </si>
  <si>
    <t>ИТОГО</t>
  </si>
  <si>
    <t xml:space="preserve"> 1 11 05030 00 0000 120</t>
  </si>
  <si>
    <t xml:space="preserve"> 1 11 05035 10 0000 120</t>
  </si>
  <si>
    <t>1 13 00000 00 0000 000</t>
  </si>
  <si>
    <t>ДОХОДЫ ОТ ОКАЗАНИЯ ПЛАТНЫХ УСЛУГ (РАБОТ) И КОМПЕНСАЦИИ ЗАТРАТ ГОСУДАРСТВА</t>
  </si>
  <si>
    <t xml:space="preserve"> Наименование доходов</t>
  </si>
  <si>
    <t>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</si>
  <si>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</si>
  <si>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</si>
  <si>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>1 06 06000 00 0000 110</t>
  </si>
  <si>
    <t>1 06 06043 10 0000 110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</si>
  <si>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</si>
  <si>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</si>
  <si>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</si>
  <si>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</si>
  <si>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</si>
  <si>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 бюджетам  сельских поселений  на  осуществление первичного воинского учета  на  территориях,  где отсутствуют военные комиссариаты</t>
  </si>
  <si>
    <t>1 13 02000 00 0000 130</t>
  </si>
  <si>
    <t>Прочие доходы от компенсации затрат государства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</si>
  <si>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</si>
  <si>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</si>
  <si>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</si>
  <si>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</si>
  <si>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</si>
  <si>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1 11 09000 00 0000 120</t>
  </si>
  <si>
    <t>1 06 06030 00 0000 110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</si>
  <si>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</si>
  <si>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</si>
  <si>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 1 01 02020 01 0000 110</t>
  </si>
  <si>
    <t xml:space="preserve"> 1 01 02030 01 0000 110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</si>
  <si>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</si>
  <si>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</si>
  <si>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рублей</t>
  </si>
  <si>
    <t xml:space="preserve">  2 02 30000 00 0000 150 </t>
  </si>
  <si>
    <t xml:space="preserve"> 2 02 35118 10 0000 150</t>
  </si>
  <si>
    <t>2 02 40014 10 0000 150</t>
  </si>
  <si>
    <t>2 02 04000 00 0000 150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</si>
  <si>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</si>
  <si>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</si>
  <si>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</si>
  <si>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</si>
  <si>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</si>
  <si>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</si>
  <si>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сельского поселения Брянского муниципального</t>
  </si>
  <si>
    <t xml:space="preserve">                                                                                                                                                                </t>
  </si>
  <si>
    <t>(Приложение № 1</t>
  </si>
  <si>
    <t xml:space="preserve"> к решению Свенского сельского Совета</t>
  </si>
  <si>
    <t>народных депутатов «О бюджете Свенского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</si>
  <si>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</si>
  <si>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</si>
  <si>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</si>
  <si>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</si>
  <si>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</si>
  <si>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</si>
  <si>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</si>
  <si>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</si>
  <si>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</si>
  <si>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 xml:space="preserve">района Брянской области на 2024 год и на </t>
  </si>
  <si>
    <t>плановый период 2025 и 2026 годов»)</t>
  </si>
  <si>
    <t>Прогнозируемые доходы бюджета Свенского сельского поселения Брянского муниципального района Брянской области                                                                                                        на 2024 год и на плановый период 2025 и 2026 годов</t>
  </si>
  <si>
    <t>Сумма                                на 2024 год</t>
  </si>
  <si>
    <t>Сумма                            на 2025 год</t>
  </si>
  <si>
    <t>Сумма                       на 2026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</si>
</sst>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"/>
    <numFmt numFmtId="187" formatCode="[$-FC19]d\ mmmm\ yyyy\ &quot;г.&quot;"/>
    <numFmt numFmtId="188" formatCode="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9" fontId="7" fillId="0" borderId="16" xfId="0" applyNumberFormat="1" applyFont="1" applyFill="1" applyBorder="1" applyAlignment="1">
      <alignment horizontal="left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13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152400</xdr:colOff>
      <xdr:row>13</xdr:row>
      <xdr:rowOff>95250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8877300" y="29813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93345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13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21055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93345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13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21055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93345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13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21055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93345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13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21055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9334500" y="288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90" zoomScaleNormal="90" zoomScalePageLayoutView="0" workbookViewId="0" topLeftCell="A1">
      <selection activeCell="E49" sqref="E49"/>
    </sheetView>
  </sheetViews>
  <sheetFormatPr defaultColWidth="9.00390625" defaultRowHeight="12.75"/>
  <cols>
    <col min="1" max="1" width="23.75390625" style="4" customWidth="1"/>
    <col min="2" max="2" width="61.25390625" style="1" customWidth="1"/>
    <col min="3" max="4" width="14.75390625" style="1" customWidth="1"/>
    <col min="5" max="5" width="13.875" style="1" customWidth="1"/>
    <col min="6" max="16384" width="9.125" style="1" customWidth="1"/>
  </cols>
  <sheetData>
    <row r="2" spans="1:5" ht="15.75">
      <c r="A2" s="12"/>
      <c r="B2" s="12"/>
      <c r="C2" s="34" t="s">
        <v>66</v>
      </c>
      <c r="D2" s="34"/>
      <c r="E2" s="34"/>
    </row>
    <row r="3" spans="1:5" ht="15.75">
      <c r="A3" s="34"/>
      <c r="B3" s="34"/>
      <c r="C3" s="34" t="s">
        <v>67</v>
      </c>
      <c r="D3" s="34"/>
      <c r="E3" s="34"/>
    </row>
    <row r="4" spans="1:5" ht="15.75">
      <c r="A4" s="34"/>
      <c r="B4" s="34"/>
      <c r="C4" s="34" t="s">
        <v>68</v>
      </c>
      <c r="D4" s="34"/>
      <c r="E4" s="34"/>
    </row>
    <row r="5" spans="1:5" ht="15.75">
      <c r="A5" s="34"/>
      <c r="B5" s="34"/>
      <c r="C5" s="34" t="s">
        <v>64</v>
      </c>
      <c r="D5" s="34"/>
      <c r="E5" s="34"/>
    </row>
    <row r="6" spans="1:5" ht="15.75">
      <c r="A6" s="34"/>
      <c r="B6" s="34"/>
      <c r="C6" s="34" t="s">
        <v>78</v>
      </c>
      <c r="D6" s="34"/>
      <c r="E6" s="34"/>
    </row>
    <row r="7" spans="1:6" ht="15.75">
      <c r="A7" s="35" t="s">
        <v>65</v>
      </c>
      <c r="B7" s="35"/>
      <c r="C7" s="35" t="s">
        <v>79</v>
      </c>
      <c r="D7" s="35"/>
      <c r="E7" s="35"/>
      <c r="F7" s="35"/>
    </row>
    <row r="9" spans="1:5" ht="15.75">
      <c r="A9" s="38" t="s">
        <v>80</v>
      </c>
      <c r="B9" s="38"/>
      <c r="C9" s="38"/>
      <c r="D9" s="38"/>
      <c r="E9" s="38"/>
    </row>
    <row r="10" spans="1:5" ht="15.75">
      <c r="A10" s="38"/>
      <c r="B10" s="38"/>
      <c r="C10" s="38"/>
      <c r="D10" s="38"/>
      <c r="E10" s="38"/>
    </row>
    <row r="11" spans="1:5" ht="15.75">
      <c r="A11" s="17"/>
      <c r="B11" s="9"/>
      <c r="C11" s="9"/>
      <c r="D11" s="9"/>
      <c r="E11" s="23" t="s">
        <v>53</v>
      </c>
    </row>
    <row r="12" spans="1:5" ht="15.75">
      <c r="A12" s="19"/>
      <c r="B12" s="20"/>
      <c r="C12" s="36" t="s">
        <v>81</v>
      </c>
      <c r="D12" s="36" t="s">
        <v>82</v>
      </c>
      <c r="E12" s="36" t="s">
        <v>83</v>
      </c>
    </row>
    <row r="13" spans="1:5" s="8" customFormat="1" ht="41.25" customHeight="1" thickBot="1">
      <c r="A13" s="22" t="s">
        <v>9</v>
      </c>
      <c r="B13" s="18" t="s">
        <v>26</v>
      </c>
      <c r="C13" s="37"/>
      <c r="D13" s="37"/>
      <c r="E13" s="37"/>
    </row>
    <row r="14" spans="1:5" s="11" customFormat="1" ht="12" thickBot="1" thickTop="1">
      <c r="A14" s="14" t="s">
        <v>27</v>
      </c>
      <c r="B14" s="15">
        <v>2</v>
      </c>
      <c r="C14" s="15">
        <v>3</v>
      </c>
      <c r="D14" s="15">
        <v>4</v>
      </c>
      <c r="E14" s="15">
        <v>5</v>
      </c>
    </row>
    <row r="15" spans="1:5" s="7" customFormat="1" ht="16.5" thickTop="1">
      <c r="A15" s="27" t="s">
        <v>10</v>
      </c>
      <c r="B15" s="16" t="s">
        <v>8</v>
      </c>
      <c r="C15" s="25">
        <f>SUM(C17,C24,C32,C39)</f>
        <v>13247381</v>
      </c>
      <c r="D15" s="25">
        <f>SUM(D17,D24,D32,D39)</f>
        <v>13471115</v>
      </c>
      <c r="E15" s="25">
        <f>SUM(E17,E24,E32,E39)</f>
        <v>13712749</v>
      </c>
    </row>
    <row r="16" spans="1:5" ht="15.75">
      <c r="A16" s="6" t="s">
        <v>14</v>
      </c>
      <c r="B16" s="5" t="s">
        <v>0</v>
      </c>
      <c r="C16" s="30">
        <f>C17</f>
        <v>2796681</v>
      </c>
      <c r="D16" s="30">
        <f>D17</f>
        <v>3020415</v>
      </c>
      <c r="E16" s="30">
        <f>E17</f>
        <v>3262049</v>
      </c>
    </row>
    <row r="17" spans="1:5" ht="15.75">
      <c r="A17" s="6" t="s">
        <v>15</v>
      </c>
      <c r="B17" s="5" t="s">
        <v>1</v>
      </c>
      <c r="C17" s="30">
        <f>C19+C18+C20+C23+C21+C22</f>
        <v>2796681</v>
      </c>
      <c r="D17" s="30">
        <f>D19+D18+D20+D23</f>
        <v>3020415</v>
      </c>
      <c r="E17" s="30">
        <f>E19+E18+E20+E23</f>
        <v>3262049</v>
      </c>
    </row>
    <row r="18" spans="1:5" ht="83.25" customHeight="1">
      <c r="A18" s="3" t="s">
        <v>16</v>
      </c>
      <c r="B18" s="2" t="s">
        <v>47</v>
      </c>
      <c r="C18" s="24">
        <v>2786681</v>
      </c>
      <c r="D18" s="24">
        <v>3010415</v>
      </c>
      <c r="E18" s="24">
        <v>3252049</v>
      </c>
    </row>
    <row r="19" spans="1:5" ht="120.75" customHeight="1">
      <c r="A19" s="3" t="s">
        <v>49</v>
      </c>
      <c r="B19" s="2" t="s">
        <v>62</v>
      </c>
      <c r="C19" s="24">
        <v>5000</v>
      </c>
      <c r="D19" s="24">
        <v>5000</v>
      </c>
      <c r="E19" s="24">
        <v>5000</v>
      </c>
    </row>
    <row r="20" spans="1:5" ht="63" customHeight="1">
      <c r="A20" s="3" t="s">
        <v>50</v>
      </c>
      <c r="B20" s="2" t="s">
        <v>63</v>
      </c>
      <c r="C20" s="24">
        <v>5000</v>
      </c>
      <c r="D20" s="24">
        <v>5000</v>
      </c>
      <c r="E20" s="24">
        <v>5000</v>
      </c>
    </row>
    <row r="21" spans="1:5" ht="63" customHeight="1">
      <c r="A21" s="3" t="s">
        <v>73</v>
      </c>
      <c r="B21" s="2" t="s">
        <v>72</v>
      </c>
      <c r="C21" s="24">
        <v>0</v>
      </c>
      <c r="D21" s="24">
        <v>0</v>
      </c>
      <c r="E21" s="24">
        <v>0</v>
      </c>
    </row>
    <row r="22" spans="1:5" ht="63" customHeight="1">
      <c r="A22" s="3" t="s">
        <v>75</v>
      </c>
      <c r="B22" s="2" t="s">
        <v>74</v>
      </c>
      <c r="C22" s="24">
        <v>0</v>
      </c>
      <c r="D22" s="24">
        <v>0</v>
      </c>
      <c r="E22" s="24">
        <v>0</v>
      </c>
    </row>
    <row r="23" spans="1:5" ht="63" customHeight="1">
      <c r="A23" s="3" t="s">
        <v>77</v>
      </c>
      <c r="B23" s="2" t="s">
        <v>76</v>
      </c>
      <c r="C23" s="24">
        <v>0</v>
      </c>
      <c r="D23" s="24">
        <v>0</v>
      </c>
      <c r="E23" s="24">
        <v>0</v>
      </c>
    </row>
    <row r="24" spans="1:5" ht="15.75">
      <c r="A24" s="6" t="s">
        <v>11</v>
      </c>
      <c r="B24" s="5" t="s">
        <v>2</v>
      </c>
      <c r="C24" s="26">
        <f>C25+C27</f>
        <v>10167000</v>
      </c>
      <c r="D24" s="26">
        <f>D25+D27</f>
        <v>10167000</v>
      </c>
      <c r="E24" s="26">
        <f>E25+E27</f>
        <v>10167000</v>
      </c>
    </row>
    <row r="25" spans="1:5" ht="15.75">
      <c r="A25" s="6" t="s">
        <v>12</v>
      </c>
      <c r="B25" s="5" t="s">
        <v>3</v>
      </c>
      <c r="C25" s="26">
        <f>C26</f>
        <v>2500000</v>
      </c>
      <c r="D25" s="26">
        <f>D26</f>
        <v>2500000</v>
      </c>
      <c r="E25" s="26">
        <f>E26</f>
        <v>2500000</v>
      </c>
    </row>
    <row r="26" spans="1:5" ht="49.5" customHeight="1">
      <c r="A26" s="3" t="s">
        <v>13</v>
      </c>
      <c r="B26" s="2" t="s">
        <v>28</v>
      </c>
      <c r="C26" s="24">
        <v>2500000</v>
      </c>
      <c r="D26" s="24">
        <v>2500000</v>
      </c>
      <c r="E26" s="24">
        <v>2500000</v>
      </c>
    </row>
    <row r="27" spans="1:5" ht="18.75" customHeight="1">
      <c r="A27" s="28" t="s">
        <v>30</v>
      </c>
      <c r="B27" s="5" t="s">
        <v>4</v>
      </c>
      <c r="C27" s="26">
        <f>C28+C30</f>
        <v>7667000</v>
      </c>
      <c r="D27" s="26">
        <f>D28+D30</f>
        <v>7667000</v>
      </c>
      <c r="E27" s="26">
        <f>E28+E30</f>
        <v>7667000</v>
      </c>
    </row>
    <row r="28" spans="1:5" ht="18" customHeight="1">
      <c r="A28" s="29" t="s">
        <v>46</v>
      </c>
      <c r="B28" s="2" t="s">
        <v>32</v>
      </c>
      <c r="C28" s="24">
        <f>C29</f>
        <v>5267000</v>
      </c>
      <c r="D28" s="24">
        <f>D29</f>
        <v>5267000</v>
      </c>
      <c r="E28" s="24">
        <f>E29</f>
        <v>5267000</v>
      </c>
    </row>
    <row r="29" spans="1:5" ht="39" customHeight="1">
      <c r="A29" s="3" t="s">
        <v>33</v>
      </c>
      <c r="B29" s="2" t="s">
        <v>34</v>
      </c>
      <c r="C29" s="24">
        <v>5267000</v>
      </c>
      <c r="D29" s="24">
        <v>5267000</v>
      </c>
      <c r="E29" s="24">
        <v>5267000</v>
      </c>
    </row>
    <row r="30" spans="1:5" ht="18" customHeight="1">
      <c r="A30" s="3" t="s">
        <v>29</v>
      </c>
      <c r="B30" s="2" t="s">
        <v>35</v>
      </c>
      <c r="C30" s="24">
        <f>C31</f>
        <v>2400000</v>
      </c>
      <c r="D30" s="24">
        <f>D31</f>
        <v>2400000</v>
      </c>
      <c r="E30" s="24">
        <f>E31</f>
        <v>2400000</v>
      </c>
    </row>
    <row r="31" spans="1:5" ht="34.5" customHeight="1">
      <c r="A31" s="3" t="s">
        <v>31</v>
      </c>
      <c r="B31" s="2" t="s">
        <v>36</v>
      </c>
      <c r="C31" s="24">
        <v>2400000</v>
      </c>
      <c r="D31" s="24">
        <v>2400000</v>
      </c>
      <c r="E31" s="24">
        <v>2400000</v>
      </c>
    </row>
    <row r="32" spans="1:5" ht="51.75" customHeight="1">
      <c r="A32" s="6" t="s">
        <v>17</v>
      </c>
      <c r="B32" s="5" t="s">
        <v>5</v>
      </c>
      <c r="C32" s="26">
        <f>C33+C36</f>
        <v>266700</v>
      </c>
      <c r="D32" s="26">
        <f>D33+D36</f>
        <v>266700</v>
      </c>
      <c r="E32" s="26">
        <f>E33+E36</f>
        <v>266700</v>
      </c>
    </row>
    <row r="33" spans="1:5" ht="94.5" customHeight="1">
      <c r="A33" s="6" t="s">
        <v>18</v>
      </c>
      <c r="B33" s="5" t="s">
        <v>69</v>
      </c>
      <c r="C33" s="26">
        <f aca="true" t="shared" si="0" ref="C33:E34">C34</f>
        <v>137000</v>
      </c>
      <c r="D33" s="26">
        <f t="shared" si="0"/>
        <v>137000</v>
      </c>
      <c r="E33" s="26">
        <f t="shared" si="0"/>
        <v>137000</v>
      </c>
    </row>
    <row r="34" spans="1:5" ht="98.25" customHeight="1">
      <c r="A34" s="3" t="s">
        <v>22</v>
      </c>
      <c r="B34" s="2" t="s">
        <v>48</v>
      </c>
      <c r="C34" s="24">
        <f t="shared" si="0"/>
        <v>137000</v>
      </c>
      <c r="D34" s="24">
        <f t="shared" si="0"/>
        <v>137000</v>
      </c>
      <c r="E34" s="24">
        <f t="shared" si="0"/>
        <v>137000</v>
      </c>
    </row>
    <row r="35" spans="1:5" ht="81" customHeight="1">
      <c r="A35" s="3" t="s">
        <v>23</v>
      </c>
      <c r="B35" s="2" t="s">
        <v>41</v>
      </c>
      <c r="C35" s="24">
        <v>137000</v>
      </c>
      <c r="D35" s="24">
        <v>137000</v>
      </c>
      <c r="E35" s="24">
        <v>137000</v>
      </c>
    </row>
    <row r="36" spans="1:5" ht="99.75" customHeight="1">
      <c r="A36" s="6" t="s">
        <v>45</v>
      </c>
      <c r="B36" s="5" t="s">
        <v>70</v>
      </c>
      <c r="C36" s="26">
        <f aca="true" t="shared" si="1" ref="C36:E37">C37</f>
        <v>129700</v>
      </c>
      <c r="D36" s="26">
        <f t="shared" si="1"/>
        <v>129700</v>
      </c>
      <c r="E36" s="26">
        <f t="shared" si="1"/>
        <v>129700</v>
      </c>
    </row>
    <row r="37" spans="1:5" ht="96.75" customHeight="1">
      <c r="A37" s="3" t="s">
        <v>44</v>
      </c>
      <c r="B37" s="2" t="s">
        <v>71</v>
      </c>
      <c r="C37" s="24">
        <f t="shared" si="1"/>
        <v>129700</v>
      </c>
      <c r="D37" s="24">
        <f t="shared" si="1"/>
        <v>129700</v>
      </c>
      <c r="E37" s="24">
        <f t="shared" si="1"/>
        <v>129700</v>
      </c>
    </row>
    <row r="38" spans="1:5" ht="81" customHeight="1">
      <c r="A38" s="3" t="s">
        <v>42</v>
      </c>
      <c r="B38" s="2" t="s">
        <v>43</v>
      </c>
      <c r="C38" s="24">
        <v>129700</v>
      </c>
      <c r="D38" s="24">
        <v>129700</v>
      </c>
      <c r="E38" s="24">
        <v>129700</v>
      </c>
    </row>
    <row r="39" spans="1:5" ht="37.5" customHeight="1">
      <c r="A39" s="21" t="s">
        <v>24</v>
      </c>
      <c r="B39" s="5" t="s">
        <v>25</v>
      </c>
      <c r="C39" s="26">
        <f aca="true" t="shared" si="2" ref="C39:E41">C40</f>
        <v>17000</v>
      </c>
      <c r="D39" s="26">
        <f t="shared" si="2"/>
        <v>17000</v>
      </c>
      <c r="E39" s="26">
        <f t="shared" si="2"/>
        <v>17000</v>
      </c>
    </row>
    <row r="40" spans="1:5" ht="27.75" customHeight="1">
      <c r="A40" s="6" t="s">
        <v>38</v>
      </c>
      <c r="B40" s="5" t="s">
        <v>39</v>
      </c>
      <c r="C40" s="26">
        <f t="shared" si="2"/>
        <v>17000</v>
      </c>
      <c r="D40" s="26">
        <f t="shared" si="2"/>
        <v>17000</v>
      </c>
      <c r="E40" s="26">
        <f t="shared" si="2"/>
        <v>17000</v>
      </c>
    </row>
    <row r="41" spans="1:5" ht="38.25" customHeight="1">
      <c r="A41" s="3" t="s">
        <v>61</v>
      </c>
      <c r="B41" s="32" t="s">
        <v>60</v>
      </c>
      <c r="C41" s="24">
        <f t="shared" si="2"/>
        <v>17000</v>
      </c>
      <c r="D41" s="24">
        <f t="shared" si="2"/>
        <v>17000</v>
      </c>
      <c r="E41" s="24">
        <f t="shared" si="2"/>
        <v>17000</v>
      </c>
    </row>
    <row r="42" spans="1:5" ht="48" customHeight="1">
      <c r="A42" s="33" t="s">
        <v>58</v>
      </c>
      <c r="B42" s="31" t="s">
        <v>59</v>
      </c>
      <c r="C42" s="24">
        <v>17000</v>
      </c>
      <c r="D42" s="24">
        <v>17000</v>
      </c>
      <c r="E42" s="24">
        <v>17000</v>
      </c>
    </row>
    <row r="43" spans="1:5" s="7" customFormat="1" ht="15.75">
      <c r="A43" s="6" t="s">
        <v>19</v>
      </c>
      <c r="B43" s="5" t="s">
        <v>6</v>
      </c>
      <c r="C43" s="26">
        <f aca="true" t="shared" si="3" ref="C43:E45">C44</f>
        <v>2010504.43</v>
      </c>
      <c r="D43" s="26">
        <f t="shared" si="3"/>
        <v>1304390.83</v>
      </c>
      <c r="E43" s="26">
        <f t="shared" si="3"/>
        <v>1533108.45</v>
      </c>
    </row>
    <row r="44" spans="1:5" ht="33.75" customHeight="1">
      <c r="A44" s="6" t="s">
        <v>20</v>
      </c>
      <c r="B44" s="5" t="s">
        <v>7</v>
      </c>
      <c r="C44" s="26">
        <f>C45+C47</f>
        <v>2010504.43</v>
      </c>
      <c r="D44" s="26">
        <f>D45+D47</f>
        <v>1304390.83</v>
      </c>
      <c r="E44" s="26">
        <f>E45+E47</f>
        <v>1533108.45</v>
      </c>
    </row>
    <row r="45" spans="1:5" s="7" customFormat="1" ht="29.25" customHeight="1">
      <c r="A45" s="6" t="s">
        <v>54</v>
      </c>
      <c r="B45" s="5" t="s">
        <v>40</v>
      </c>
      <c r="C45" s="26">
        <f t="shared" si="3"/>
        <v>0</v>
      </c>
      <c r="D45" s="26">
        <f t="shared" si="3"/>
        <v>0</v>
      </c>
      <c r="E45" s="26">
        <f>E46</f>
        <v>0</v>
      </c>
    </row>
    <row r="46" spans="1:5" ht="47.25">
      <c r="A46" s="3" t="s">
        <v>55</v>
      </c>
      <c r="B46" s="2" t="s">
        <v>37</v>
      </c>
      <c r="C46" s="24">
        <v>0</v>
      </c>
      <c r="D46" s="24">
        <v>0</v>
      </c>
      <c r="E46" s="24">
        <v>0</v>
      </c>
    </row>
    <row r="47" spans="1:5" ht="15.75">
      <c r="A47" s="6" t="s">
        <v>57</v>
      </c>
      <c r="B47" s="5" t="s">
        <v>52</v>
      </c>
      <c r="C47" s="26">
        <f>C48</f>
        <v>2010504.43</v>
      </c>
      <c r="D47" s="26">
        <f>D48</f>
        <v>1304390.83</v>
      </c>
      <c r="E47" s="26">
        <f>E48</f>
        <v>1533108.45</v>
      </c>
    </row>
    <row r="48" spans="1:5" ht="78.75">
      <c r="A48" s="3" t="s">
        <v>56</v>
      </c>
      <c r="B48" s="2" t="s">
        <v>51</v>
      </c>
      <c r="C48" s="24">
        <v>2010504.43</v>
      </c>
      <c r="D48" s="24">
        <v>1304390.83</v>
      </c>
      <c r="E48" s="24">
        <v>1533108.45</v>
      </c>
    </row>
    <row r="49" spans="1:5" ht="15.75">
      <c r="A49" s="6" t="s">
        <v>21</v>
      </c>
      <c r="B49" s="5"/>
      <c r="C49" s="25">
        <f>C15+C43</f>
        <v>15257885.43</v>
      </c>
      <c r="D49" s="25">
        <f>D15+D43</f>
        <v>14775505.83</v>
      </c>
      <c r="E49" s="25">
        <f>E15+E43</f>
        <v>15245857.45</v>
      </c>
    </row>
    <row r="50" spans="1:5" ht="15.75">
      <c r="A50" s="10"/>
      <c r="B50" s="13"/>
      <c r="C50" s="13"/>
      <c r="D50" s="13"/>
      <c r="E50" s="13"/>
    </row>
  </sheetData>
  <sheetProtection/>
  <mergeCells count="4">
    <mergeCell ref="E12:E13"/>
    <mergeCell ref="C12:C13"/>
    <mergeCell ref="D12:D13"/>
    <mergeCell ref="A9:E10"/>
  </mergeCells>
  <printOptions/>
  <pageMargins left="1" right="0.25" top="0.52" bottom="0.16" header="0.1968503937007874" footer="0.14"/>
  <pageSetup fitToHeight="32" horizontalDpi="600" verticalDpi="600" orientation="portrait" paperSize="9" scale="71" r:id="rId2"/>
  <headerFooter alignWithMargins="0"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Свенская</cp:lastModifiedBy>
  <cp:lastPrinted>2023-10-13T09:09:10Z</cp:lastPrinted>
  <dcterms:created xsi:type="dcterms:W3CDTF">1999-06-18T11:49:53Z</dcterms:created>
  <dcterms:modified xsi:type="dcterms:W3CDTF">2023-11-07T08:45:34Z</dcterms:modified>
  <cp:category/>
  <cp:version/>
  <cp:contentType/>
  <cp:contentStatus/>
</cp:coreProperties>
</file>